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ink/ink1.xml" ContentType="application/inkml+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ustomProperty4.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energir.sharepoint.com/sites/ENRG-Marketing-EfficaciteEnergetique-Gnral_PrivEE/Documents partages/Général_Privé EE/Modifications Guides et formulaires/Rénovation/Janvier 2023/"/>
    </mc:Choice>
  </mc:AlternateContent>
  <xr:revisionPtr revIDLastSave="49" documentId="8_{D4617821-D886-4E9F-9162-29DF532817E6}" xr6:coauthVersionLast="47" xr6:coauthVersionMax="47" xr10:uidLastSave="{7761A657-76CE-4D5E-9508-3FEFC8D02315}"/>
  <workbookProtection workbookAlgorithmName="SHA-512" workbookHashValue="wsspOdn+hlq0/HD27uBtJDmmxzuRgzKc1DY9TlpfcM5oim37VVqvPY/dOXvzPxZIL1UCq1gV7rIxjuHovMKC/A==" workbookSaltValue="OfknCcr7/fec2jZVk3xw2Q==" workbookSpinCount="100000" lockStructure="1"/>
  <bookViews>
    <workbookView xWindow="-28920" yWindow="-120" windowWidth="29040" windowHeight="15840" tabRatio="810" xr2:uid="{00000000-000D-0000-FFFF-FFFF00000000}"/>
  </bookViews>
  <sheets>
    <sheet name="1 - Informations générales" sheetId="41" r:id="rId1"/>
    <sheet name="2 - Description Mesures" sheetId="46" r:id="rId2"/>
    <sheet name="3- Demande de versement" sheetId="44" r:id="rId3"/>
    <sheet name="Contrôle" sheetId="36" state="hidden" r:id="rId4"/>
  </sheets>
  <definedNames>
    <definedName name="Print_Area" localSheetId="0">'1 - Informations générales'!$A$1:$N$99</definedName>
    <definedName name="Print_Area" localSheetId="1">'2 - Description Mesures'!$A$1:$K$50</definedName>
    <definedName name="Print_Area" localSheetId="2">'3- Demande de versement'!$A$1:$K$93</definedName>
    <definedName name="Région" localSheetId="3">Contrôle!#REF!</definedName>
    <definedName name="_xlnm.Print_Area" localSheetId="0">'1 - Informations générales'!$A$1:$N$100</definedName>
    <definedName name="_xlnm.Print_Area" localSheetId="1">'2 - Description Mesures'!$A$1:$K$52</definedName>
    <definedName name="_xlnm.Print_Area" localSheetId="2">'3- Demande de versement'!$A$1:$K$99</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44" l="1"/>
  <c r="F17" i="44" l="1"/>
  <c r="F41" i="46" l="1"/>
  <c r="F42" i="46"/>
  <c r="F43" i="46"/>
  <c r="F44" i="46"/>
  <c r="F45" i="46"/>
  <c r="F29" i="44" s="1"/>
  <c r="F40" i="46"/>
  <c r="F46" i="46" l="1"/>
  <c r="L4" i="36"/>
  <c r="H41" i="46" s="1"/>
  <c r="L5" i="36"/>
  <c r="H42" i="46" s="1"/>
  <c r="L6" i="36"/>
  <c r="H43" i="46" s="1"/>
  <c r="L7" i="36"/>
  <c r="H44" i="46" s="1"/>
  <c r="L8" i="36"/>
  <c r="H45" i="46" s="1"/>
  <c r="L3" i="36"/>
  <c r="H40" i="46" s="1"/>
  <c r="K8" i="36"/>
  <c r="C45" i="46" s="1"/>
  <c r="K4" i="36"/>
  <c r="C41" i="46" s="1"/>
  <c r="K5" i="36"/>
  <c r="C42" i="46" s="1"/>
  <c r="K6" i="36"/>
  <c r="C43" i="46" s="1"/>
  <c r="G43" i="46" s="1"/>
  <c r="K7" i="36"/>
  <c r="C44" i="46" s="1"/>
  <c r="G44" i="46" s="1"/>
  <c r="K3" i="36"/>
  <c r="C40" i="46" s="1"/>
  <c r="I43" i="46" l="1"/>
  <c r="G42" i="46"/>
  <c r="I42" i="46" s="1"/>
  <c r="C29" i="44"/>
  <c r="G45" i="46"/>
  <c r="I45" i="46" s="1"/>
  <c r="G29" i="44" s="1"/>
  <c r="E45" i="46"/>
  <c r="I44" i="46"/>
  <c r="H17" i="46"/>
  <c r="C24" i="44"/>
  <c r="C28" i="44"/>
  <c r="C25" i="44"/>
  <c r="C26" i="44"/>
  <c r="C27" i="44"/>
  <c r="I23" i="46"/>
  <c r="G41" i="46" s="1"/>
  <c r="I41" i="46" s="1"/>
  <c r="I24" i="46"/>
  <c r="I25" i="46"/>
  <c r="I26" i="46"/>
  <c r="I27" i="46"/>
  <c r="I28" i="46"/>
  <c r="I29" i="46"/>
  <c r="I30" i="46"/>
  <c r="I31" i="46"/>
  <c r="I32" i="46"/>
  <c r="I33" i="46"/>
  <c r="I34" i="46"/>
  <c r="I35" i="46"/>
  <c r="I36" i="46"/>
  <c r="I22" i="46"/>
  <c r="G40" i="46" s="1"/>
  <c r="E40" i="46" l="1"/>
  <c r="I40" i="46"/>
  <c r="I46" i="46" s="1"/>
  <c r="G46" i="46"/>
  <c r="E44" i="46"/>
  <c r="E43" i="46"/>
  <c r="E41" i="46"/>
  <c r="E42" i="46"/>
  <c r="E12" i="44" l="1"/>
  <c r="E8" i="44"/>
  <c r="F15" i="44"/>
  <c r="F16" i="44"/>
  <c r="I9" i="44" l="1"/>
  <c r="I8" i="44"/>
  <c r="E11" i="44"/>
  <c r="E10" i="44"/>
  <c r="E9" i="44"/>
  <c r="G28" i="44" l="1"/>
  <c r="F25" i="44"/>
  <c r="G27" i="44"/>
  <c r="F28" i="44"/>
  <c r="F26" i="44"/>
  <c r="G25" i="44"/>
  <c r="F27" i="44"/>
  <c r="G24" i="44"/>
  <c r="G26" i="44"/>
  <c r="F24" i="44"/>
  <c r="G32" i="44" l="1"/>
  <c r="F32" i="44"/>
  <c r="I32" i="44" l="1"/>
</calcChain>
</file>

<file path=xl/sharedStrings.xml><?xml version="1.0" encoding="utf-8"?>
<sst xmlns="http://schemas.openxmlformats.org/spreadsheetml/2006/main" count="174" uniqueCount="144">
  <si>
    <t>Adresse :</t>
  </si>
  <si>
    <t>%</t>
  </si>
  <si>
    <t>Type de bâtiment :</t>
  </si>
  <si>
    <t>Entreprise :</t>
  </si>
  <si>
    <t>Système de chauffage</t>
  </si>
  <si>
    <t>Chaudière</t>
  </si>
  <si>
    <t>Unité de toit</t>
  </si>
  <si>
    <t>Autre</t>
  </si>
  <si>
    <t>Nom de l’entreprise :</t>
  </si>
  <si>
    <t>Date de début des travaux :</t>
  </si>
  <si>
    <t>Avez-vous déjà réalisé les travaux?</t>
  </si>
  <si>
    <t>Personne-ressource :</t>
  </si>
  <si>
    <t>Énergir se réserve le droit de modifier le programme ou d’y mettre fin en tout temps, sans préavis. Énergir n’est pas responsable du courrier perdu. Énergir s’engage à traiter les demandes qui lui sont soumises dans des délais qu’elle juge raisonnables.</t>
  </si>
  <si>
    <t>Générateur d'air chaud (fournaise)</t>
  </si>
  <si>
    <t>Description</t>
  </si>
  <si>
    <t>Section 1 – Information relative au formulaire</t>
  </si>
  <si>
    <t xml:space="preserve">Date de fin des travaux :  </t>
  </si>
  <si>
    <t>Mesure</t>
  </si>
  <si>
    <t>Choix de la mesure</t>
  </si>
  <si>
    <t>% coût admissible (surcoûts)</t>
  </si>
  <si>
    <t>Nb de facture</t>
  </si>
  <si>
    <t>%aide maximale des surcoûts</t>
  </si>
  <si>
    <t>Coût relié à la mesure</t>
  </si>
  <si>
    <t>Section 2 – Identification du client</t>
  </si>
  <si>
    <r>
      <t>N</t>
    </r>
    <r>
      <rPr>
        <vertAlign val="superscript"/>
        <sz val="10"/>
        <color rgb="FF002F5F"/>
        <rFont val="Arial"/>
        <family val="2"/>
      </rPr>
      <t>o</t>
    </r>
    <r>
      <rPr>
        <sz val="10"/>
        <color rgb="FF002F5F"/>
        <rFont val="Arial"/>
        <family val="2"/>
      </rPr>
      <t xml:space="preserve"> de compte Énergir :</t>
    </r>
  </si>
  <si>
    <t>Adresse postale (si différente de celle indiquée ci-dessus) :</t>
  </si>
  <si>
    <t>Cellulaire :</t>
  </si>
  <si>
    <t>Code postal :</t>
  </si>
  <si>
    <t>Téléphone :</t>
  </si>
  <si>
    <t>Courriel :</t>
  </si>
  <si>
    <t>Adresse des installations visées par le projet et identification du client</t>
  </si>
  <si>
    <t>Type de système de chauffage
 au gaz naturel :</t>
  </si>
  <si>
    <t>(Si autre, veuillez précisez) :</t>
  </si>
  <si>
    <t>Données sur le bâtiment</t>
  </si>
  <si>
    <t>Identification de la personne-ressource</t>
  </si>
  <si>
    <t>Données sur le projet</t>
  </si>
  <si>
    <t>Section 3 – Informations générales sur le projet de rénovation</t>
  </si>
  <si>
    <t>Nom du programme</t>
  </si>
  <si>
    <t>Montant total prévu ($)</t>
  </si>
  <si>
    <t>Identification client</t>
  </si>
  <si>
    <t>3 - Demande de versement</t>
  </si>
  <si>
    <t>Coûts admissibles</t>
  </si>
  <si>
    <t>Mesure remplacement des fenêtres</t>
  </si>
  <si>
    <t>Mesure isolation du bâtiment</t>
  </si>
  <si>
    <t>Mesure étanchéification du bâtiment</t>
  </si>
  <si>
    <t>Mesure écrans thermiques Serres</t>
  </si>
  <si>
    <t>Description de la mesure</t>
  </si>
  <si>
    <t>Mesure autre</t>
  </si>
  <si>
    <r>
      <t xml:space="preserve">Des </t>
    </r>
    <r>
      <rPr>
        <b/>
        <sz val="10"/>
        <color rgb="FF002F5F"/>
        <rFont val="Arial"/>
        <family val="2"/>
      </rPr>
      <t>photographies prises avant et après</t>
    </r>
    <r>
      <rPr>
        <sz val="10"/>
        <color rgb="FF002F5F"/>
        <rFont val="Arial"/>
        <family val="2"/>
      </rPr>
      <t xml:space="preserve"> les travaux de rénovation</t>
    </r>
  </si>
  <si>
    <t>% de coûts admissibles**</t>
  </si>
  <si>
    <t>Nom Mesure</t>
  </si>
  <si>
    <t>Rénovation efficace</t>
  </si>
  <si>
    <t>1 - Informations générales</t>
  </si>
  <si>
    <t>2 - Description des mesures et déclaration des coûts</t>
  </si>
  <si>
    <t>Adresse postale :</t>
  </si>
  <si>
    <t>Formulaire II – Après travaux</t>
  </si>
  <si>
    <t>Coûts reliés à la mesure</t>
  </si>
  <si>
    <r>
      <t>N</t>
    </r>
    <r>
      <rPr>
        <vertAlign val="superscript"/>
        <sz val="10"/>
        <color rgb="FF002F5F"/>
        <rFont val="Arial"/>
        <family val="2"/>
      </rPr>
      <t>o</t>
    </r>
    <r>
      <rPr>
        <sz val="10"/>
        <color rgb="FF002F5F"/>
        <rFont val="Arial"/>
        <family val="2"/>
      </rPr>
      <t xml:space="preserve"> Dossier Énergir PE233 :</t>
    </r>
  </si>
  <si>
    <t>Adresse de service :</t>
  </si>
  <si>
    <t>Ville :</t>
  </si>
  <si>
    <t>Titre :</t>
  </si>
  <si>
    <t>Propriétaire du bâtiment :</t>
  </si>
  <si>
    <t>Y a-t-il d’autres sources de chauffage
que le gaz naturel dans le bâtiment?</t>
  </si>
  <si>
    <t>(jj-mm-aaaa)</t>
  </si>
  <si>
    <t>Section 1 – Résumé des Coûts</t>
  </si>
  <si>
    <t xml:space="preserve">Total  </t>
  </si>
  <si>
    <r>
      <t>N</t>
    </r>
    <r>
      <rPr>
        <b/>
        <vertAlign val="superscript"/>
        <sz val="10"/>
        <color rgb="FFFFFFFF"/>
        <rFont val="Arial"/>
        <family val="2"/>
      </rPr>
      <t>o</t>
    </r>
    <r>
      <rPr>
        <b/>
        <sz val="10"/>
        <color rgb="FFFFFFFF"/>
        <rFont val="Arial"/>
        <family val="2"/>
      </rPr>
      <t xml:space="preserve"> Mesure</t>
    </r>
  </si>
  <si>
    <r>
      <t>Quantité annuelle économisée (m</t>
    </r>
    <r>
      <rPr>
        <b/>
        <vertAlign val="superscript"/>
        <sz val="10"/>
        <color rgb="FFFFFFFF"/>
        <rFont val="Arial"/>
        <family val="2"/>
      </rPr>
      <t>3</t>
    </r>
    <r>
      <rPr>
        <b/>
        <sz val="10"/>
        <color rgb="FFFFFFFF"/>
        <rFont val="Arial"/>
        <family val="2"/>
      </rPr>
      <t>)*</t>
    </r>
  </si>
  <si>
    <r>
      <t>N</t>
    </r>
    <r>
      <rPr>
        <b/>
        <vertAlign val="superscript"/>
        <sz val="10"/>
        <color rgb="FFFFFFFF"/>
        <rFont val="Arial"/>
        <family val="2"/>
      </rPr>
      <t>o</t>
    </r>
    <r>
      <rPr>
        <b/>
        <sz val="10"/>
        <color rgb="FFFFFFFF"/>
        <rFont val="Arial"/>
        <family val="2"/>
      </rPr>
      <t xml:space="preserve"> mesure</t>
    </r>
  </si>
  <si>
    <r>
      <t>N</t>
    </r>
    <r>
      <rPr>
        <b/>
        <vertAlign val="superscript"/>
        <sz val="10"/>
        <color rgb="FFFFFFFF"/>
        <rFont val="Arial"/>
        <family val="2"/>
      </rPr>
      <t>o</t>
    </r>
    <r>
      <rPr>
        <b/>
        <sz val="10"/>
        <color rgb="FFFFFFFF"/>
        <rFont val="Arial"/>
        <family val="2"/>
      </rPr>
      <t xml:space="preserve"> facture</t>
    </r>
  </si>
  <si>
    <t>Brève description
de la facture</t>
  </si>
  <si>
    <t>Coûts totaux
de la facture
(avant taxes)</t>
  </si>
  <si>
    <r>
      <t>Quantité annuelle économisée (m</t>
    </r>
    <r>
      <rPr>
        <b/>
        <vertAlign val="superscript"/>
        <sz val="10"/>
        <color rgb="FFFFFFFF"/>
        <rFont val="Arial"/>
        <family val="2"/>
      </rPr>
      <t>3</t>
    </r>
    <r>
      <rPr>
        <b/>
        <sz val="10"/>
        <color rgb="FFFFFFFF"/>
        <rFont val="Arial"/>
        <family val="2"/>
      </rPr>
      <t>)</t>
    </r>
  </si>
  <si>
    <r>
      <t>N</t>
    </r>
    <r>
      <rPr>
        <b/>
        <vertAlign val="superscript"/>
        <sz val="10"/>
        <color theme="0"/>
        <rFont val="Arial"/>
        <family val="2"/>
      </rPr>
      <t>o</t>
    </r>
    <r>
      <rPr>
        <b/>
        <sz val="10"/>
        <color theme="0"/>
        <rFont val="Arial"/>
        <family val="2"/>
      </rPr>
      <t xml:space="preserve"> PE233 :</t>
    </r>
  </si>
  <si>
    <r>
      <t>N</t>
    </r>
    <r>
      <rPr>
        <b/>
        <vertAlign val="superscript"/>
        <sz val="10"/>
        <color theme="0"/>
        <rFont val="Arial"/>
        <family val="2"/>
      </rPr>
      <t>o</t>
    </r>
    <r>
      <rPr>
        <b/>
        <sz val="10"/>
        <color theme="0"/>
        <rFont val="Arial"/>
        <family val="2"/>
      </rPr>
      <t xml:space="preserve"> de compte :</t>
    </r>
  </si>
  <si>
    <t>Système de chauffage au gaz naturel :</t>
  </si>
  <si>
    <t>Proportion du chauffage au gaz naturel :</t>
  </si>
  <si>
    <t>Section 1 – Sommaire données</t>
  </si>
  <si>
    <t>Section 2 – Calcul d’aide financière estimé</t>
  </si>
  <si>
    <t>Section 3 – Déclaration des autres subventions</t>
  </si>
  <si>
    <t>Section 4 – Pièces justificatives et Déclaration</t>
  </si>
  <si>
    <r>
      <t>Économies annuelles (m</t>
    </r>
    <r>
      <rPr>
        <b/>
        <vertAlign val="superscript"/>
        <sz val="10"/>
        <color rgb="FFFFFFFF"/>
        <rFont val="Arial"/>
        <family val="2"/>
      </rPr>
      <t>3</t>
    </r>
    <r>
      <rPr>
        <b/>
        <sz val="10"/>
        <color rgb="FFFFFFFF"/>
        <rFont val="Arial"/>
        <family val="2"/>
      </rPr>
      <t>)</t>
    </r>
  </si>
  <si>
    <t>Montant reçu
 à ce jour ($)</t>
  </si>
  <si>
    <t>Montant 
à recevoir ($)</t>
  </si>
  <si>
    <t>Validation effectuée par :</t>
  </si>
  <si>
    <t>Date :</t>
  </si>
  <si>
    <t>Je joins à la présente pour analyse de la demande :</t>
  </si>
  <si>
    <t>Autorisation du client :</t>
  </si>
  <si>
    <t>Faire parvenir ce formulaire en format Excel à : efficaciteenergetique@energir.com</t>
  </si>
  <si>
    <t>Veuillez remplir les sections 2 et 3  relatives aux informations générales.</t>
  </si>
  <si>
    <t>Veuillez réviser et compléter votre déclaration de demande de versement.</t>
  </si>
  <si>
    <r>
      <t xml:space="preserve">Veuillez soumettre ce formulaire Excel ainsi que les pièces justificatives requises à Énergir par courriel à l’adresse suivante :
</t>
    </r>
    <r>
      <rPr>
        <b/>
        <sz val="10"/>
        <color rgb="FF009FDF"/>
        <rFont val="Arial"/>
        <family val="2"/>
      </rPr>
      <t>efficaciteenergetique@energir.com</t>
    </r>
    <r>
      <rPr>
        <sz val="10"/>
        <color rgb="FF002F5F"/>
        <rFont val="Arial"/>
        <family val="2"/>
      </rPr>
      <t xml:space="preserve">
</t>
    </r>
    <r>
      <rPr>
        <b/>
        <sz val="10"/>
        <color rgb="FF002F5F"/>
        <rFont val="Arial"/>
        <family val="2"/>
      </rPr>
      <t>Important :</t>
    </r>
    <r>
      <rPr>
        <sz val="10"/>
        <color rgb="FF002F5F"/>
        <rFont val="Arial"/>
        <family val="2"/>
      </rPr>
      <t xml:space="preserve"> Notez que </t>
    </r>
    <r>
      <rPr>
        <b/>
        <sz val="10"/>
        <color rgb="FF002F5F"/>
        <rFont val="Arial"/>
        <family val="2"/>
      </rPr>
      <t>vous disposez d’un délai maximal d’un an</t>
    </r>
    <r>
      <rPr>
        <sz val="10"/>
        <color rgb="FF002F5F"/>
        <rFont val="Arial"/>
        <family val="2"/>
      </rPr>
      <t>, après le dépôt de la déclaration d’intention, pour faire parvenir tous vos documents à Énergir.</t>
    </r>
  </si>
  <si>
    <t>Veuillez préciser le % de superficie du
bâtiment chauffé par le gaz naturel.</t>
  </si>
  <si>
    <t>% des coûts de la facture reliés à la mesure</t>
  </si>
  <si>
    <t>* Important : Fournir les fichiers de calculs pour validation des économies.</t>
  </si>
  <si>
    <t>Sommaire des économies et des coûts des travaux admissibles</t>
  </si>
  <si>
    <t>Informations bâtiment</t>
  </si>
  <si>
    <t>Section 5 – Pièces justificatives et déclaration</t>
  </si>
  <si>
    <t>Les copies des factures des travaux de rénovation incluant les information suivantes :</t>
  </si>
  <si>
    <t>• Les coordonnées du client</t>
  </si>
  <si>
    <t>• Les coordonnées du fournisseur du bien fourni ou du service rendu</t>
  </si>
  <si>
    <t>Une copie de la soumission de son entrepreneur pour les travaux envisagés</t>
  </si>
  <si>
    <t>Édifices à bureaux</t>
  </si>
  <si>
    <t>Immeubles à logements (habitation collective, hôtel, etc.)</t>
  </si>
  <si>
    <t>Entrepôts, garages, bâtiments municipaux</t>
  </si>
  <si>
    <t>Commerces (restaurant, magasin, entreprise de service, etc.)</t>
  </si>
  <si>
    <t>Édifices institutionnelles (école, hôpital, etc.)</t>
  </si>
  <si>
    <t>Industries</t>
  </si>
  <si>
    <t>Autres</t>
  </si>
  <si>
    <t>Type de bâtiment</t>
  </si>
  <si>
    <t>Choix</t>
  </si>
  <si>
    <t>oui</t>
  </si>
  <si>
    <t>non</t>
  </si>
  <si>
    <r>
      <t xml:space="preserve">La contribution financière indiquée pourra être revue à la baisse, le cas échéant, en fonction des coûts réels d’acquisition et d’installation. La contribution financière ne pourra excéder les coûts réels d’acquisition et d’installation.
</t>
    </r>
    <r>
      <rPr>
        <sz val="6"/>
        <color theme="1"/>
        <rFont val="Arial"/>
        <family val="2"/>
      </rPr>
      <t>Version 2020-07-01</t>
    </r>
  </si>
  <si>
    <r>
      <t xml:space="preserve">La contribution financière indiquée pourra être revue à la baisse, le cas échéant, en fonction des coûts réels d’acquisition et d’installation. La contribution financière ne pourra excéder les coûts réels d’acquisition et d’installation.
</t>
    </r>
    <r>
      <rPr>
        <sz val="6"/>
        <color rgb="FF002F5F"/>
        <rFont val="Arial"/>
        <family val="2"/>
      </rPr>
      <t>Version 2020-07-01</t>
    </r>
  </si>
  <si>
    <t>Nom de la personne-ressource (client) :</t>
  </si>
  <si>
    <t>Aide financière estimée* 
(max. 75 % des coûts admissibles)</t>
  </si>
  <si>
    <t>Bâtiments consommant plus de 150 000 m³/an et serres commerciales</t>
  </si>
  <si>
    <t>Dans l’ensemble du formulaire, vous devez fournir les informations demandées en remplissant chacun des champs en blanc encadrés en bleu. Afin de compléter votre demande d’aide financière, veuillez remplir et nous transmettre les trois onglets suivants :</t>
  </si>
  <si>
    <t>Veuillez remplir les champs des tableaux afin d’établir les mesures visées par la présente demande, 
les économies associées à chaque mesure et les coûts des travaux admissibles à la subvention.</t>
  </si>
  <si>
    <t>Identification de l’ingénieur</t>
  </si>
  <si>
    <t>Nom de l’ingénieur :</t>
  </si>
  <si>
    <t>Nom de l’entreprise (firme) :</t>
  </si>
  <si>
    <r>
      <t xml:space="preserve">Ce formulaire permet la préparation de votre dossier afin d’obtenir l’aide financière du volet Rénovation efficace (le « Volet »). Ce document s’adresse au client actuel du marché Affaires d’Énergir dont la consommation annuelle de gaz naturel est </t>
    </r>
    <r>
      <rPr>
        <b/>
        <sz val="10"/>
        <color theme="1"/>
        <rFont val="Arial"/>
        <family val="2"/>
      </rPr>
      <t>supérieure à 150 000 m³</t>
    </r>
    <r>
      <rPr>
        <sz val="10"/>
        <color theme="1"/>
        <rFont val="Arial"/>
        <family val="2"/>
      </rPr>
      <t xml:space="preserve"> et qui souhaite réaliser des travaux de rénovation visant le remplacement de fenêtres, l’amélioration de l’isolation du bâtiment, l’amélioration de l’étanchéité du bâtiment. Il s’adresse également au client actuel du marché Affaires d’Énergir et qui souhaite faire l’ajout d’écrans thermiques pour les serres. Pour bénéficier d’une aide financière en vertu de ce Volet, la personne qui fait la demande doit respecter toutes les conditions apparaissant dans le Guide du participant du Volet. Ce Volet prendra fin automatiquement sans aucun avis ni délai, advenant que la Régie de l’énergie mette fin au Volet ou le modifie de façon telle qu’Énergir ne soit plus autorisée à octroyer l’aide financière prévue aux présentes.</t>
    </r>
  </si>
  <si>
    <t>Sommaire des mesures visées par la demande d’aide financière</t>
  </si>
  <si>
    <t>Veuillez remplir les champs en blanc du tableau suivant afin d’établir les coûts des travaux admissibles à la subvention.</t>
  </si>
  <si>
    <t>** Pour la mesure de remplacement des fenêtres, seule la différence de coûts entre des fenêtres haute efficacité et des fenêtres respectant la norme CMNÉB 1997 est admissible. Par défaut, cette valeur est fixée à 10 % des coûts totaux reliés à cette mesure. L’ingénieur peut soumettre un pourcentage de coûts différents, mais devra fournir les pièces justificatives à cet effet.</t>
  </si>
  <si>
    <t>Veuillez remplir les champs en blanc des tableaux suivants afin d’établir les coûts des travaux admissibles à la subvention.</t>
  </si>
  <si>
    <t>Résumé de la demande d’aide financière</t>
  </si>
  <si>
    <t>Total estimé de l’aide financière :</t>
  </si>
  <si>
    <t>* Le montant maximum d’aide financière est de 100 000 $. De plus, Énergir se réserve le droit de modifier le montant final admissible après l’analyse du dossier.</t>
  </si>
  <si>
    <t>Nom de l’organisme</t>
  </si>
  <si>
    <t>Le participant accepte qu’Énergir puisse partager de l’information avec les organismes externes. De plus, le participant accepte qu’Énergir révise le montant de l’aide financière afin de tenir compte de l’aide financière externe.</t>
  </si>
  <si>
    <t>Validation de l’ingénieur :</t>
  </si>
  <si>
    <t>Je certifie que les calculs d’économies d’énergie sont conformes et que les mesures implantées respectent les lois et les règlements applicables au Québec.</t>
  </si>
  <si>
    <r>
      <t>N</t>
    </r>
    <r>
      <rPr>
        <vertAlign val="superscript"/>
        <sz val="10"/>
        <color rgb="FF002F5F"/>
        <rFont val="Arial"/>
        <family val="2"/>
      </rPr>
      <t>o</t>
    </r>
    <r>
      <rPr>
        <sz val="10"/>
        <color rgb="FF002F5F"/>
        <rFont val="Arial"/>
        <family val="2"/>
      </rPr>
      <t xml:space="preserve"> de l’OIQ :</t>
    </r>
  </si>
  <si>
    <t>Je déclare également ci-après les aides financières reçues et celles que je vais recevoir de la part d’autres organismes pour la réalisation des mesures :</t>
  </si>
  <si>
    <t>Nom de l’entrepise (firme) :</t>
  </si>
  <si>
    <t>Les fichiers de calculs et pièces justificatives qui ont permis de déterminer les économies d’énergie</t>
  </si>
  <si>
    <r>
      <t xml:space="preserve">Je reconnais avoir pris connaissance des critères d’admissibilité et de toutes les conditions du Volet apparaissant dans le </t>
    </r>
    <r>
      <rPr>
        <b/>
        <sz val="10"/>
        <color theme="1"/>
        <rFont val="Arial"/>
        <family val="2"/>
      </rPr>
      <t>Guide du participant</t>
    </r>
    <r>
      <rPr>
        <sz val="10"/>
        <color theme="1"/>
        <rFont val="Arial"/>
        <family val="2"/>
      </rPr>
      <t xml:space="preserve"> et confirme le respect desdites conditions.
Je certifie que les informations fournies dans tous les documents transmis dans le cadre de ce Volets sont exactes et complètes.
En inscrivant mon nom ci-après et en transmettant le présent formulaire par courriel à Énergir**, j’autorise Énergir à utiliser les informations contenues dans le présent formulaire aux fins de suivi et d’évaluation. Ces informations demeureront strictement confidentielles.
</t>
    </r>
  </si>
  <si>
    <t>Nom de l’entreprise cliente :</t>
  </si>
  <si>
    <t>** Le présent formulaire doit être envoyé par courriel à Énergir par le client ou bien celui-ci doit être mis en copie conforme lors de l’envoi.</t>
  </si>
  <si>
    <r>
      <t>Superficie du bâtiment (pi</t>
    </r>
    <r>
      <rPr>
        <vertAlign val="superscript"/>
        <sz val="10"/>
        <color rgb="FF002F5F"/>
        <rFont val="Arial"/>
        <family val="2"/>
      </rPr>
      <t>2</t>
    </r>
    <r>
      <rPr>
        <sz val="10"/>
        <color rgb="FF002F5F"/>
        <rFont val="Arial"/>
        <family val="2"/>
      </rPr>
      <t>):</t>
    </r>
  </si>
  <si>
    <r>
      <t>Pour les serres uniquement: superfice au sol visée par la mesure (pi</t>
    </r>
    <r>
      <rPr>
        <b/>
        <vertAlign val="superscript"/>
        <sz val="10"/>
        <color rgb="FFFFFFFF"/>
        <rFont val="Arial"/>
        <family val="2"/>
      </rPr>
      <t>2</t>
    </r>
    <r>
      <rPr>
        <b/>
        <sz val="10"/>
        <color rgb="FFFFFFFF"/>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</si>
</sst>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 #,##0.00_)\ &quot;$&quot;_ ;_ * \(#,##0.00\)\ &quot;$&quot;_ ;_ * &quot;-&quot;??_)\ &quot;$&quot;_ ;_ @_ "/>
    <numFmt numFmtId="164" formatCode="_ * #,##0.00_)\ _$_ ;_ * \(#,##0.00\)\ _$_ ;_ * &quot;-&quot;??_)\ _$_ ;_ @_ "/>
    <numFmt numFmtId="165" formatCode="_ * #,##0_)\ &quot;$&quot;_ ;_ * \(#,##0\)\ &quot;$&quot;_ ;_ * &quot;-&quot;??_)\ &quot;$&quot;_ ;_ @_ "/>
    <numFmt numFmtId="166" formatCode="#0000&quot; &quot;####&quot; &quot;###"/>
    <numFmt numFmtId="167" formatCode="_ * #,##0_)\ _$_ ;_ * \(#,##0\)\ _$_ ;_ * &quot;-&quot;??_)\ _$_ ;_ @_ "/>
    <numFmt numFmtId="168" formatCode="0&quot; &quot;%"/>
    <numFmt numFmtId="169" formatCode="##&quot; $/m³&quot;"/>
    <numFmt numFmtId="170" formatCode="dd/mm/yyyy"/>
  </numFmts>
  <fonts count="45" x14ac:knownFonts="1">
    <font>
      <sz val="11"/>
      <color theme="1"/>
      <name val="Arial"/>
      <family val="2"/>
      <scheme val="minor"/>
    </font>
    <font>
      <sz val="10"/>
      <color theme="1"/>
      <name val="Arial"/>
      <family val="2"/>
      <scheme val="minor"/>
    </font>
    <font>
      <b/>
      <sz val="10"/>
      <color theme="1"/>
      <name val="Arial"/>
      <family val="2"/>
      <scheme val="minor"/>
    </font>
    <font>
      <sz val="11"/>
      <color theme="1"/>
      <name val="Arial"/>
      <family val="2"/>
      <scheme val="minor"/>
    </font>
    <font>
      <sz val="11"/>
      <color theme="1"/>
      <name val="Arial"/>
      <family val="2"/>
    </font>
    <font>
      <b/>
      <sz val="11"/>
      <color rgb="FF009FDF"/>
      <name val="Arial"/>
      <family val="2"/>
    </font>
    <font>
      <sz val="10"/>
      <color theme="1"/>
      <name val="Arial"/>
      <family val="2"/>
    </font>
    <font>
      <sz val="11"/>
      <color rgb="FF002F5F"/>
      <name val="Arial"/>
      <family val="2"/>
    </font>
    <font>
      <b/>
      <sz val="10"/>
      <color rgb="FF002F5F"/>
      <name val="Arial"/>
      <family val="2"/>
    </font>
    <font>
      <sz val="9"/>
      <color rgb="FF002F5F"/>
      <name val="Arial"/>
      <family val="2"/>
    </font>
    <font>
      <sz val="10"/>
      <color rgb="FF002F5F"/>
      <name val="Arial"/>
      <family val="2"/>
    </font>
    <font>
      <b/>
      <sz val="10"/>
      <color rgb="FF009FDF"/>
      <name val="Arial"/>
      <family val="2"/>
    </font>
    <font>
      <b/>
      <sz val="12"/>
      <name val="Arial"/>
      <family val="2"/>
    </font>
    <font>
      <b/>
      <sz val="12"/>
      <color indexed="62"/>
      <name val="Arial"/>
      <family val="2"/>
    </font>
    <font>
      <sz val="8"/>
      <color rgb="FF002F5F"/>
      <name val="Arial"/>
      <family val="2"/>
    </font>
    <font>
      <sz val="8"/>
      <name val="Arial"/>
      <family val="2"/>
    </font>
    <font>
      <vertAlign val="superscript"/>
      <sz val="10"/>
      <color rgb="FF002F5F"/>
      <name val="Arial"/>
      <family val="2"/>
    </font>
    <font>
      <sz val="11"/>
      <color rgb="FFFF0000"/>
      <name val="Arial"/>
      <family val="2"/>
      <scheme val="minor"/>
    </font>
    <font>
      <b/>
      <sz val="12"/>
      <color rgb="FF002F5F"/>
      <name val="Arial"/>
      <family val="2"/>
    </font>
    <font>
      <sz val="6"/>
      <color rgb="FF002F5F"/>
      <name val="Arial"/>
      <family val="2"/>
    </font>
    <font>
      <sz val="10"/>
      <color rgb="FF002855"/>
      <name val="Arial"/>
      <family val="2"/>
    </font>
    <font>
      <u/>
      <sz val="11"/>
      <color theme="10"/>
      <name val="Arial"/>
      <family val="2"/>
      <scheme val="minor"/>
    </font>
    <font>
      <sz val="8"/>
      <name val="Arial"/>
      <family val="2"/>
      <scheme val="minor"/>
    </font>
    <font>
      <b/>
      <sz val="16"/>
      <color theme="1"/>
      <name val="Arial"/>
      <family val="2"/>
    </font>
    <font>
      <b/>
      <sz val="10"/>
      <name val="Arial"/>
      <family val="2"/>
    </font>
    <font>
      <b/>
      <sz val="10"/>
      <color rgb="FFFFFFFF"/>
      <name val="Arial"/>
      <family val="2"/>
    </font>
    <font>
      <sz val="10"/>
      <name val="Arial"/>
      <family val="2"/>
    </font>
    <font>
      <b/>
      <sz val="10"/>
      <color rgb="FF002D5B"/>
      <name val="Arial"/>
      <family val="2"/>
    </font>
    <font>
      <sz val="10"/>
      <color theme="1"/>
      <name val="Courier New"/>
      <family val="3"/>
    </font>
    <font>
      <b/>
      <sz val="11"/>
      <color theme="4"/>
      <name val="Arial"/>
      <family val="2"/>
      <scheme val="minor"/>
    </font>
    <font>
      <b/>
      <sz val="12"/>
      <color theme="1"/>
      <name val="Arial"/>
      <family val="2"/>
    </font>
    <font>
      <b/>
      <sz val="12"/>
      <color theme="4"/>
      <name val="Arial"/>
      <family val="2"/>
    </font>
    <font>
      <b/>
      <sz val="10"/>
      <color theme="1"/>
      <name val="Arial"/>
      <family val="2"/>
    </font>
    <font>
      <b/>
      <sz val="8"/>
      <color rgb="FF002F5F"/>
      <name val="Arial"/>
      <family val="2"/>
    </font>
    <font>
      <b/>
      <vertAlign val="superscript"/>
      <sz val="10"/>
      <color rgb="FFFFFFFF"/>
      <name val="Arial"/>
      <family val="2"/>
    </font>
    <font>
      <b/>
      <sz val="10"/>
      <color theme="0"/>
      <name val="Arial"/>
      <family val="2"/>
    </font>
    <font>
      <b/>
      <vertAlign val="superscript"/>
      <sz val="10"/>
      <color theme="0"/>
      <name val="Arial"/>
      <family val="2"/>
    </font>
    <font>
      <sz val="8"/>
      <color theme="1"/>
      <name val="Arial"/>
      <family val="2"/>
    </font>
    <font>
      <sz val="8"/>
      <color theme="1"/>
      <name val="Arial"/>
      <family val="2"/>
      <scheme val="minor"/>
    </font>
    <font>
      <b/>
      <sz val="8"/>
      <color theme="1"/>
      <name val="Arial"/>
      <family val="2"/>
    </font>
    <font>
      <sz val="6"/>
      <color theme="1"/>
      <name val="Arial"/>
      <family val="2"/>
    </font>
    <font>
      <b/>
      <sz val="10"/>
      <color theme="4"/>
      <name val="Arial"/>
      <family val="2"/>
    </font>
    <font>
      <u/>
      <sz val="10"/>
      <color theme="10"/>
      <name val="Arial"/>
      <family val="2"/>
      <scheme val="minor"/>
    </font>
    <font>
      <sz val="10"/>
      <color rgb="FFEB5B50"/>
      <name val="Arial"/>
      <family val="2"/>
    </font>
    <font>
      <sz val="8"/>
      <color rgb="FF000000"/>
      <name val="Segoe UI"/>
      <family val="2"/>
    </font>
  </fonts>
  <fills count="9">
    <fill>
      <patternFill patternType="none"/>
    </fill>
    <fill>
      <patternFill patternType="gray125"/>
    </fill>
    <fill>
      <patternFill patternType="solid">
        <fgColor rgb="FF00AEEF"/>
      </patternFill>
    </fill>
    <fill>
      <patternFill patternType="solid">
        <fgColor rgb="FF002855"/>
        <bgColor rgb="FF000000"/>
      </patternFill>
    </fill>
    <fill>
      <patternFill patternType="solid">
        <fgColor rgb="FFD9D9D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theme="0" tint="-0.2499465926084170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theme="0"/>
      </top>
      <bottom style="thin">
        <color theme="0"/>
      </bottom>
      <diagonal/>
    </border>
    <border>
      <left style="medium">
        <color rgb="FF00B0F0"/>
      </left>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right style="medium">
        <color rgb="FF00B0F0"/>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medium">
        <color rgb="FF009FDF"/>
      </left>
      <right/>
      <top style="medium">
        <color rgb="FF009FDF"/>
      </top>
      <bottom style="medium">
        <color rgb="FF009FDF"/>
      </bottom>
      <diagonal/>
    </border>
    <border>
      <left/>
      <right style="medium">
        <color rgb="FF009FDF"/>
      </right>
      <top style="medium">
        <color rgb="FF009FDF"/>
      </top>
      <bottom style="medium">
        <color rgb="FF009FDF"/>
      </bottom>
      <diagonal/>
    </border>
    <border>
      <left/>
      <right/>
      <top style="medium">
        <color rgb="FF009FDF"/>
      </top>
      <bottom style="medium">
        <color rgb="FF009FDF"/>
      </bottom>
      <diagonal/>
    </border>
    <border>
      <left style="thin">
        <color theme="0"/>
      </left>
      <right/>
      <top/>
      <bottom/>
      <diagonal/>
    </border>
    <border>
      <left/>
      <right style="medium">
        <color rgb="FF009FDF"/>
      </right>
      <top/>
      <bottom/>
      <diagonal/>
    </border>
    <border>
      <left style="medium">
        <color rgb="FF009FDF"/>
      </left>
      <right/>
      <top/>
      <bottom/>
      <diagonal/>
    </border>
    <border>
      <left/>
      <right/>
      <top style="medium">
        <color theme="1"/>
      </top>
      <bottom/>
      <diagonal/>
    </border>
    <border>
      <left/>
      <right/>
      <top/>
      <bottom style="thin">
        <color theme="0"/>
      </bottom>
      <diagonal/>
    </border>
    <border>
      <left/>
      <right/>
      <top style="thin">
        <color theme="0"/>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4"/>
      </left>
      <right style="thin">
        <color theme="1"/>
      </right>
      <top style="medium">
        <color theme="4"/>
      </top>
      <bottom style="thin">
        <color theme="1"/>
      </bottom>
      <diagonal/>
    </border>
    <border>
      <left style="thin">
        <color theme="1"/>
      </left>
      <right style="thin">
        <color theme="1"/>
      </right>
      <top style="medium">
        <color theme="4"/>
      </top>
      <bottom style="thin">
        <color theme="1"/>
      </bottom>
      <diagonal/>
    </border>
    <border>
      <left style="thin">
        <color theme="1"/>
      </left>
      <right style="medium">
        <color theme="4"/>
      </right>
      <top style="medium">
        <color theme="4"/>
      </top>
      <bottom style="thin">
        <color theme="1"/>
      </bottom>
      <diagonal/>
    </border>
    <border>
      <left style="medium">
        <color theme="4"/>
      </left>
      <right style="thin">
        <color theme="1"/>
      </right>
      <top style="thin">
        <color theme="1"/>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style="thin">
        <color theme="0"/>
      </right>
      <top/>
      <bottom/>
      <diagonal/>
    </border>
    <border>
      <left style="thin">
        <color theme="0"/>
      </left>
      <right style="thin">
        <color theme="0"/>
      </right>
      <top/>
      <bottom/>
      <diagonal/>
    </border>
    <border>
      <left/>
      <right/>
      <top style="medium">
        <color rgb="FF00B0F0"/>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medium">
        <color rgb="FF00B0F0"/>
      </left>
      <right style="thin">
        <color indexed="64"/>
      </right>
      <top style="medium">
        <color rgb="FF00B0F0"/>
      </top>
      <bottom style="thin">
        <color indexed="64"/>
      </bottom>
      <diagonal/>
    </border>
    <border>
      <left style="thin">
        <color indexed="64"/>
      </left>
      <right style="thin">
        <color indexed="64"/>
      </right>
      <top style="medium">
        <color rgb="FF00B0F0"/>
      </top>
      <bottom style="thin">
        <color indexed="64"/>
      </bottom>
      <diagonal/>
    </border>
    <border>
      <left style="thin">
        <color indexed="64"/>
      </left>
      <right style="medium">
        <color rgb="FF00B0F0"/>
      </right>
      <top style="medium">
        <color rgb="FF00B0F0"/>
      </top>
      <bottom style="thin">
        <color indexed="64"/>
      </bottom>
      <diagonal/>
    </border>
    <border>
      <left style="medium">
        <color rgb="FF00B0F0"/>
      </left>
      <right style="thin">
        <color indexed="64"/>
      </right>
      <top style="thin">
        <color indexed="64"/>
      </top>
      <bottom style="thin">
        <color indexed="64"/>
      </bottom>
      <diagonal/>
    </border>
    <border>
      <left style="thin">
        <color indexed="64"/>
      </left>
      <right style="medium">
        <color rgb="FF00B0F0"/>
      </right>
      <top style="thin">
        <color indexed="64"/>
      </top>
      <bottom style="thin">
        <color indexed="64"/>
      </bottom>
      <diagonal/>
    </border>
    <border>
      <left style="medium">
        <color rgb="FF00B0F0"/>
      </left>
      <right style="thin">
        <color indexed="64"/>
      </right>
      <top style="thin">
        <color indexed="64"/>
      </top>
      <bottom style="medium">
        <color rgb="FF00B0F0"/>
      </bottom>
      <diagonal/>
    </border>
    <border>
      <left style="thin">
        <color indexed="64"/>
      </left>
      <right style="thin">
        <color indexed="64"/>
      </right>
      <top style="thin">
        <color indexed="64"/>
      </top>
      <bottom style="medium">
        <color rgb="FF00B0F0"/>
      </bottom>
      <diagonal/>
    </border>
    <border>
      <left style="thin">
        <color indexed="64"/>
      </left>
      <right style="medium">
        <color rgb="FF00B0F0"/>
      </right>
      <top style="thin">
        <color indexed="64"/>
      </top>
      <bottom style="medium">
        <color rgb="FF00B0F0"/>
      </bottom>
      <diagonal/>
    </border>
  </borders>
  <cellStyleXfs count="6">
    <xf numFmtId="0" fontId="0" fillId="0" borderId="0"/>
    <xf numFmtId="16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44" fontId="3" fillId="0" borderId="0" applyFont="0" applyFill="0" applyBorder="0" applyAlignment="0" applyProtection="0"/>
  </cellStyleXfs>
  <cellXfs count="282">
    <xf numFmtId="0" fontId="0" fillId="0" borderId="0" xfId="0"/>
    <xf numFmtId="0" fontId="2" fillId="0" borderId="1" xfId="0" applyFont="1" applyFill="1" applyBorder="1" applyAlignment="1" applyProtection="1">
      <alignment horizontal="center" vertical="center"/>
    </xf>
    <xf numFmtId="0" fontId="4" fillId="0" borderId="0" xfId="0" applyFont="1"/>
    <xf numFmtId="0" fontId="4" fillId="0" borderId="0" xfId="0" applyFont="1" applyBorder="1"/>
    <xf numFmtId="0" fontId="5" fillId="0" borderId="0" xfId="0" applyFont="1" applyBorder="1" applyAlignment="1">
      <alignment horizontal="left"/>
    </xf>
    <xf numFmtId="0" fontId="5" fillId="0" borderId="0" xfId="0" applyFont="1" applyBorder="1" applyAlignment="1"/>
    <xf numFmtId="0" fontId="10" fillId="0" borderId="0" xfId="0" applyFont="1"/>
    <xf numFmtId="37" fontId="4" fillId="0" borderId="0" xfId="0" applyNumberFormat="1" applyFont="1" applyBorder="1" applyAlignment="1" applyProtection="1">
      <alignment vertical="center"/>
    </xf>
    <xf numFmtId="0" fontId="4" fillId="0" borderId="0" xfId="0" applyFont="1" applyAlignment="1"/>
    <xf numFmtId="0" fontId="14" fillId="0"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37" fontId="13" fillId="0" borderId="0"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9" fontId="6" fillId="0" borderId="0" xfId="2" applyFont="1" applyBorder="1" applyAlignment="1" applyProtection="1">
      <alignment horizontal="right" vertical="center"/>
    </xf>
    <xf numFmtId="44" fontId="6" fillId="0" borderId="0" xfId="3" applyFont="1" applyBorder="1" applyAlignment="1" applyProtection="1">
      <alignment horizontal="right" vertical="center"/>
    </xf>
    <xf numFmtId="0" fontId="2" fillId="0" borderId="0" xfId="0" applyFont="1" applyFill="1" applyBorder="1" applyAlignment="1" applyProtection="1">
      <alignment horizontal="center" vertical="center"/>
    </xf>
    <xf numFmtId="0" fontId="0" fillId="0" borderId="0" xfId="0" applyBorder="1"/>
    <xf numFmtId="0" fontId="4" fillId="0" borderId="0" xfId="0" applyFont="1" applyAlignment="1">
      <alignment horizontal="center" vertical="center"/>
    </xf>
    <xf numFmtId="165" fontId="4" fillId="0" borderId="0" xfId="3" applyNumberFormat="1" applyFont="1" applyAlignment="1">
      <alignment horizontal="center" vertical="center"/>
    </xf>
    <xf numFmtId="9" fontId="4" fillId="0" borderId="0" xfId="2" applyFont="1" applyAlignment="1">
      <alignment horizontal="center" vertical="center"/>
    </xf>
    <xf numFmtId="9" fontId="14" fillId="0" borderId="1" xfId="2" applyFont="1" applyFill="1" applyBorder="1" applyAlignment="1" applyProtection="1">
      <alignment horizontal="center" vertical="center"/>
    </xf>
    <xf numFmtId="0" fontId="0" fillId="0" borderId="0" xfId="0" applyAlignment="1">
      <alignment vertical="center"/>
    </xf>
    <xf numFmtId="0" fontId="6" fillId="5" borderId="5" xfId="0" applyFont="1" applyFill="1" applyBorder="1" applyAlignment="1" applyProtection="1">
      <alignment horizontal="center" vertical="center"/>
      <protection locked="0"/>
    </xf>
    <xf numFmtId="0" fontId="28" fillId="0" borderId="0" xfId="0" applyFont="1" applyAlignment="1">
      <alignment horizontal="left" vertical="center" indent="9"/>
    </xf>
    <xf numFmtId="0" fontId="8" fillId="0" borderId="0" xfId="0" applyNumberFormat="1" applyFont="1" applyBorder="1" applyAlignment="1" applyProtection="1">
      <alignment vertical="center" wrapText="1"/>
    </xf>
    <xf numFmtId="37" fontId="12" fillId="0" borderId="0" xfId="0" applyNumberFormat="1" applyFont="1" applyBorder="1" applyAlignment="1" applyProtection="1">
      <alignment vertical="center"/>
    </xf>
    <xf numFmtId="37" fontId="4" fillId="4" borderId="0" xfId="0" applyNumberFormat="1" applyFont="1" applyFill="1" applyBorder="1" applyAlignment="1" applyProtection="1">
      <alignment horizontal="right" vertical="center"/>
    </xf>
    <xf numFmtId="0" fontId="8" fillId="4" borderId="0" xfId="0" applyFont="1" applyFill="1" applyBorder="1" applyAlignment="1" applyProtection="1">
      <alignment horizontal="left" vertical="center"/>
    </xf>
    <xf numFmtId="37" fontId="8" fillId="0" borderId="0" xfId="0" applyNumberFormat="1" applyFont="1" applyBorder="1" applyAlignment="1" applyProtection="1">
      <alignment vertical="center"/>
    </xf>
    <xf numFmtId="0" fontId="8" fillId="6" borderId="0" xfId="0" applyNumberFormat="1" applyFont="1" applyFill="1" applyBorder="1" applyAlignment="1" applyProtection="1">
      <alignment vertical="center" wrapText="1"/>
    </xf>
    <xf numFmtId="37" fontId="18" fillId="0" borderId="0" xfId="0" applyNumberFormat="1" applyFont="1" applyBorder="1" applyAlignment="1" applyProtection="1">
      <alignment vertical="center" wrapText="1"/>
    </xf>
    <xf numFmtId="0" fontId="10" fillId="5" borderId="5" xfId="0" applyFont="1" applyFill="1" applyBorder="1" applyAlignment="1" applyProtection="1">
      <alignment horizontal="center" vertical="center"/>
      <protection locked="0"/>
    </xf>
    <xf numFmtId="0" fontId="4" fillId="0" borderId="0" xfId="0" applyFont="1"/>
    <xf numFmtId="0" fontId="28" fillId="0" borderId="0" xfId="0" applyFont="1" applyAlignment="1">
      <alignment horizontal="left" vertical="center" indent="9"/>
    </xf>
    <xf numFmtId="0" fontId="10" fillId="4" borderId="0" xfId="0" applyFont="1" applyFill="1" applyBorder="1" applyAlignment="1" applyProtection="1">
      <alignment horizontal="justify" vertical="center" wrapText="1"/>
    </xf>
    <xf numFmtId="44" fontId="20" fillId="5" borderId="29" xfId="3" applyFont="1" applyFill="1" applyBorder="1" applyAlignment="1" applyProtection="1">
      <alignment horizontal="center" vertical="center" wrapText="1"/>
      <protection locked="0"/>
    </xf>
    <xf numFmtId="44" fontId="20" fillId="5" borderId="30" xfId="3" applyFont="1" applyFill="1" applyBorder="1" applyAlignment="1" applyProtection="1">
      <alignment horizontal="center" vertical="center" wrapText="1"/>
      <protection locked="0"/>
    </xf>
    <xf numFmtId="44" fontId="20" fillId="5" borderId="23" xfId="3" applyFont="1" applyFill="1" applyBorder="1" applyAlignment="1" applyProtection="1">
      <alignment horizontal="center" vertical="center" wrapText="1"/>
      <protection locked="0"/>
    </xf>
    <xf numFmtId="44" fontId="20" fillId="5" borderId="32" xfId="3" applyFont="1" applyFill="1" applyBorder="1" applyAlignment="1" applyProtection="1">
      <alignment horizontal="center" vertical="center" wrapText="1"/>
      <protection locked="0"/>
    </xf>
    <xf numFmtId="44" fontId="20" fillId="5" borderId="34" xfId="3" applyFont="1" applyFill="1" applyBorder="1" applyAlignment="1" applyProtection="1">
      <alignment horizontal="center" vertical="center" wrapText="1"/>
      <protection locked="0"/>
    </xf>
    <xf numFmtId="44" fontId="20" fillId="5" borderId="35" xfId="3" applyFont="1" applyFill="1" applyBorder="1" applyAlignment="1" applyProtection="1">
      <alignment horizontal="center" vertical="center" wrapText="1"/>
      <protection locked="0"/>
    </xf>
    <xf numFmtId="0" fontId="4" fillId="0" borderId="0" xfId="0" applyFont="1"/>
    <xf numFmtId="0" fontId="4" fillId="0" borderId="0" xfId="0" applyFont="1"/>
    <xf numFmtId="0" fontId="2" fillId="0" borderId="1" xfId="0" applyFont="1" applyBorder="1" applyAlignment="1">
      <alignment horizontal="center" vertical="center"/>
    </xf>
    <xf numFmtId="0" fontId="14" fillId="0" borderId="1" xfId="0" applyFont="1" applyBorder="1" applyAlignment="1">
      <alignment horizontal="left" vertical="center"/>
    </xf>
    <xf numFmtId="0" fontId="15" fillId="0" borderId="1" xfId="0" applyFont="1" applyBorder="1" applyAlignment="1">
      <alignment horizontal="left" vertical="center"/>
    </xf>
    <xf numFmtId="37" fontId="33" fillId="0" borderId="0" xfId="0" applyNumberFormat="1" applyFont="1" applyBorder="1" applyAlignment="1" applyProtection="1">
      <alignment horizontal="left" vertical="center" wrapText="1"/>
    </xf>
    <xf numFmtId="0" fontId="10" fillId="4" borderId="0" xfId="0" applyFont="1" applyFill="1" applyBorder="1" applyAlignment="1" applyProtection="1">
      <alignment horizontal="left" vertical="center" wrapText="1"/>
    </xf>
    <xf numFmtId="3" fontId="8" fillId="0" borderId="42" xfId="0" applyNumberFormat="1" applyFont="1" applyFill="1" applyBorder="1" applyAlignment="1" applyProtection="1">
      <alignment horizontal="center" vertical="center" wrapText="1"/>
    </xf>
    <xf numFmtId="165" fontId="8" fillId="0" borderId="43" xfId="3" applyNumberFormat="1" applyFont="1" applyFill="1" applyBorder="1" applyAlignment="1" applyProtection="1">
      <alignment horizontal="center" vertical="center"/>
    </xf>
    <xf numFmtId="169" fontId="8" fillId="0" borderId="43" xfId="0" applyNumberFormat="1" applyFont="1" applyFill="1" applyBorder="1" applyAlignment="1" applyProtection="1">
      <alignment horizontal="center" vertical="center"/>
    </xf>
    <xf numFmtId="44" fontId="8" fillId="0" borderId="44" xfId="3" applyNumberFormat="1" applyFont="1" applyFill="1" applyBorder="1" applyAlignment="1" applyProtection="1">
      <alignment horizontal="center" vertical="center"/>
    </xf>
    <xf numFmtId="0" fontId="4" fillId="0" borderId="0" xfId="0" applyFont="1" applyProtection="1"/>
    <xf numFmtId="0" fontId="4" fillId="0" borderId="0" xfId="0" applyFont="1" applyBorder="1" applyAlignment="1" applyProtection="1"/>
    <xf numFmtId="0" fontId="23" fillId="0" borderId="0" xfId="0" applyFont="1" applyBorder="1" applyAlignment="1" applyProtection="1">
      <alignment horizontal="left"/>
    </xf>
    <xf numFmtId="0" fontId="4" fillId="0" borderId="0" xfId="0" applyFont="1" applyBorder="1" applyProtection="1"/>
    <xf numFmtId="0" fontId="23" fillId="0" borderId="0" xfId="0" applyFont="1" applyAlignment="1" applyProtection="1">
      <alignment horizontal="left" vertical="center"/>
    </xf>
    <xf numFmtId="0" fontId="30" fillId="0" borderId="0" xfId="0" applyFont="1" applyAlignment="1" applyProtection="1">
      <alignment vertical="center"/>
    </xf>
    <xf numFmtId="0" fontId="31" fillId="0" borderId="0" xfId="0" applyFont="1" applyAlignment="1" applyProtection="1">
      <alignment vertical="center"/>
    </xf>
    <xf numFmtId="0" fontId="23" fillId="0" borderId="0" xfId="0" applyFont="1" applyBorder="1" applyProtection="1"/>
    <xf numFmtId="0" fontId="17" fillId="0" borderId="0" xfId="0" applyFont="1" applyAlignment="1" applyProtection="1">
      <alignment horizontal="right"/>
    </xf>
    <xf numFmtId="0" fontId="10" fillId="4" borderId="0" xfId="0" applyFont="1" applyFill="1" applyBorder="1" applyAlignment="1" applyProtection="1">
      <alignment vertical="center"/>
    </xf>
    <xf numFmtId="0" fontId="10" fillId="4" borderId="2" xfId="0" applyFont="1" applyFill="1" applyBorder="1" applyAlignment="1" applyProtection="1">
      <alignment vertical="center"/>
    </xf>
    <xf numFmtId="0" fontId="5" fillId="4" borderId="0" xfId="0" applyFont="1" applyFill="1" applyBorder="1" applyAlignment="1" applyProtection="1">
      <alignment horizontal="left"/>
    </xf>
    <xf numFmtId="0" fontId="24"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5" fillId="0" borderId="0" xfId="0" applyFont="1" applyBorder="1" applyAlignment="1" applyProtection="1"/>
    <xf numFmtId="0" fontId="4" fillId="0" borderId="0" xfId="0" applyFont="1" applyAlignment="1" applyProtection="1"/>
    <xf numFmtId="0" fontId="1" fillId="4" borderId="0" xfId="0" applyFont="1" applyFill="1" applyProtection="1"/>
    <xf numFmtId="0" fontId="5" fillId="0" borderId="0" xfId="0" applyFont="1" applyBorder="1" applyAlignment="1" applyProtection="1">
      <alignment horizontal="left"/>
    </xf>
    <xf numFmtId="0" fontId="10" fillId="4" borderId="0" xfId="0" applyFont="1" applyFill="1" applyBorder="1" applyAlignment="1" applyProtection="1">
      <alignment horizontal="left" vertical="top" indent="1"/>
    </xf>
    <xf numFmtId="0" fontId="10" fillId="4" borderId="0" xfId="0" applyFont="1" applyFill="1" applyBorder="1" applyAlignment="1" applyProtection="1">
      <alignment vertical="top" wrapText="1"/>
    </xf>
    <xf numFmtId="0" fontId="10" fillId="4" borderId="0" xfId="0" applyFont="1" applyFill="1" applyBorder="1" applyAlignment="1" applyProtection="1">
      <alignment vertical="top"/>
    </xf>
    <xf numFmtId="0" fontId="10" fillId="4" borderId="0" xfId="0" applyFont="1" applyFill="1" applyBorder="1" applyAlignment="1" applyProtection="1">
      <alignment horizontal="left" vertical="top" wrapText="1"/>
    </xf>
    <xf numFmtId="0" fontId="4" fillId="4" borderId="0" xfId="0" applyFont="1" applyFill="1" applyBorder="1" applyProtection="1"/>
    <xf numFmtId="0" fontId="7" fillId="4" borderId="16" xfId="0" applyFont="1" applyFill="1" applyBorder="1" applyAlignment="1" applyProtection="1">
      <alignment horizontal="left" vertical="top"/>
    </xf>
    <xf numFmtId="0" fontId="4" fillId="4" borderId="16" xfId="0" applyFont="1" applyFill="1" applyBorder="1" applyAlignment="1" applyProtection="1">
      <alignment horizontal="left" vertical="top"/>
    </xf>
    <xf numFmtId="0" fontId="9" fillId="4" borderId="16" xfId="0" applyFont="1" applyFill="1" applyBorder="1" applyAlignment="1" applyProtection="1">
      <alignment horizontal="left" vertical="top"/>
    </xf>
    <xf numFmtId="0" fontId="9" fillId="4" borderId="16" xfId="0" applyFont="1" applyFill="1" applyBorder="1" applyAlignment="1" applyProtection="1">
      <alignment horizontal="left" vertical="top" wrapText="1"/>
    </xf>
    <xf numFmtId="0" fontId="4" fillId="4" borderId="16" xfId="0" applyFont="1" applyFill="1" applyBorder="1" applyProtection="1"/>
    <xf numFmtId="0" fontId="7" fillId="0" borderId="0" xfId="0" applyFont="1" applyBorder="1" applyProtection="1"/>
    <xf numFmtId="0" fontId="10" fillId="0" borderId="0" xfId="0" applyFont="1" applyBorder="1" applyProtection="1"/>
    <xf numFmtId="0" fontId="10" fillId="4" borderId="0" xfId="0" applyFont="1" applyFill="1" applyBorder="1" applyProtection="1"/>
    <xf numFmtId="0" fontId="27" fillId="4" borderId="0" xfId="0" applyFont="1" applyFill="1" applyAlignment="1" applyProtection="1">
      <alignment horizontal="left" vertical="top"/>
    </xf>
    <xf numFmtId="0" fontId="6" fillId="4" borderId="0" xfId="0" applyFont="1" applyFill="1" applyBorder="1" applyProtection="1"/>
    <xf numFmtId="0" fontId="6" fillId="4" borderId="9" xfId="0" applyFont="1" applyFill="1" applyBorder="1" applyAlignment="1" applyProtection="1">
      <alignment horizontal="center" vertical="top"/>
    </xf>
    <xf numFmtId="0" fontId="10" fillId="4" borderId="6" xfId="0" applyFont="1" applyFill="1" applyBorder="1" applyAlignment="1" applyProtection="1">
      <alignment vertical="center"/>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27" fillId="4" borderId="0" xfId="0" applyFont="1" applyFill="1" applyAlignment="1" applyProtection="1">
      <alignment horizontal="left" vertical="center"/>
    </xf>
    <xf numFmtId="0" fontId="11" fillId="4" borderId="0" xfId="0" applyFont="1" applyFill="1" applyBorder="1" applyAlignment="1" applyProtection="1">
      <alignment horizontal="left"/>
    </xf>
    <xf numFmtId="0" fontId="10" fillId="4" borderId="0" xfId="0" applyFont="1" applyFill="1" applyBorder="1" applyAlignment="1" applyProtection="1">
      <alignment horizontal="left" vertical="center"/>
    </xf>
    <xf numFmtId="0" fontId="6" fillId="4" borderId="0" xfId="0" applyFont="1" applyFill="1" applyBorder="1" applyAlignment="1" applyProtection="1">
      <alignment vertical="center"/>
    </xf>
    <xf numFmtId="0" fontId="10" fillId="4" borderId="0" xfId="0" applyNumberFormat="1" applyFont="1" applyFill="1" applyBorder="1" applyAlignment="1" applyProtection="1">
      <alignment horizontal="center" vertical="top"/>
    </xf>
    <xf numFmtId="0" fontId="10" fillId="4" borderId="0" xfId="0" applyFont="1" applyFill="1" applyBorder="1" applyAlignment="1" applyProtection="1"/>
    <xf numFmtId="0" fontId="10" fillId="4" borderId="0" xfId="0" applyFont="1" applyFill="1" applyBorder="1" applyAlignment="1" applyProtection="1">
      <alignment horizontal="right"/>
    </xf>
    <xf numFmtId="0" fontId="0" fillId="0" borderId="0" xfId="0" applyProtection="1"/>
    <xf numFmtId="0" fontId="27" fillId="6" borderId="0" xfId="0" applyFont="1" applyFill="1" applyAlignment="1" applyProtection="1">
      <alignment horizontal="left" vertical="center"/>
    </xf>
    <xf numFmtId="0" fontId="41" fillId="6" borderId="0" xfId="0" applyFont="1" applyFill="1" applyAlignment="1" applyProtection="1">
      <alignment horizontal="left" vertical="center"/>
    </xf>
    <xf numFmtId="0" fontId="25" fillId="3" borderId="40" xfId="0" applyFont="1" applyFill="1" applyBorder="1" applyAlignment="1" applyProtection="1">
      <alignment horizontal="center" vertical="center" wrapText="1"/>
    </xf>
    <xf numFmtId="0" fontId="25" fillId="3" borderId="13" xfId="0" applyFont="1" applyFill="1" applyBorder="1" applyAlignment="1" applyProtection="1">
      <alignment horizontal="center" vertical="center" wrapText="1"/>
    </xf>
    <xf numFmtId="0" fontId="4" fillId="0" borderId="0" xfId="0" applyFont="1" applyAlignment="1" applyProtection="1">
      <alignment vertical="center"/>
    </xf>
    <xf numFmtId="0" fontId="4" fillId="4" borderId="0" xfId="0" applyFont="1" applyFill="1" applyBorder="1" applyAlignment="1" applyProtection="1">
      <alignment vertical="center"/>
    </xf>
    <xf numFmtId="0" fontId="0" fillId="6" borderId="0" xfId="0" applyFill="1" applyProtection="1"/>
    <xf numFmtId="0" fontId="8" fillId="4" borderId="0" xfId="0" applyFont="1" applyFill="1" applyBorder="1" applyAlignment="1" applyProtection="1">
      <alignment horizontal="right" vertical="center"/>
    </xf>
    <xf numFmtId="167" fontId="24" fillId="7" borderId="0" xfId="3" applyNumberFormat="1" applyFont="1" applyFill="1" applyBorder="1" applyAlignment="1" applyProtection="1">
      <alignment horizontal="center" vertical="center"/>
    </xf>
    <xf numFmtId="0" fontId="25" fillId="3" borderId="39" xfId="0" applyFont="1" applyFill="1" applyBorder="1" applyAlignment="1" applyProtection="1">
      <alignment horizontal="center" vertical="center" wrapText="1"/>
    </xf>
    <xf numFmtId="44" fontId="26" fillId="7" borderId="36" xfId="3" applyNumberFormat="1" applyFont="1" applyFill="1" applyBorder="1" applyAlignment="1" applyProtection="1">
      <alignment horizontal="center" vertical="center"/>
    </xf>
    <xf numFmtId="44" fontId="26" fillId="7" borderId="37" xfId="3" applyNumberFormat="1" applyFont="1" applyFill="1" applyBorder="1" applyAlignment="1" applyProtection="1">
      <alignment horizontal="center" vertical="center"/>
    </xf>
    <xf numFmtId="44" fontId="26" fillId="7" borderId="38" xfId="3" applyNumberFormat="1" applyFont="1" applyFill="1" applyBorder="1" applyAlignment="1" applyProtection="1">
      <alignment horizontal="center" vertical="center"/>
    </xf>
    <xf numFmtId="0" fontId="10" fillId="8" borderId="20" xfId="0" applyNumberFormat="1" applyFont="1" applyFill="1" applyBorder="1" applyAlignment="1" applyProtection="1">
      <alignment horizontal="center" vertical="center"/>
    </xf>
    <xf numFmtId="167" fontId="10" fillId="8" borderId="20" xfId="1" applyNumberFormat="1" applyFont="1" applyFill="1" applyBorder="1" applyAlignment="1" applyProtection="1">
      <alignment horizontal="center" vertical="center"/>
    </xf>
    <xf numFmtId="44" fontId="10" fillId="8" borderId="20" xfId="3" applyNumberFormat="1" applyFont="1" applyFill="1" applyBorder="1" applyAlignment="1" applyProtection="1">
      <alignment horizontal="center" vertical="center"/>
    </xf>
    <xf numFmtId="44" fontId="10" fillId="8" borderId="21" xfId="0" applyNumberFormat="1" applyFont="1" applyFill="1" applyBorder="1" applyAlignment="1" applyProtection="1">
      <alignment horizontal="left" vertical="center"/>
    </xf>
    <xf numFmtId="0" fontId="10" fillId="8" borderId="23" xfId="0" applyNumberFormat="1" applyFont="1" applyFill="1" applyBorder="1" applyAlignment="1" applyProtection="1">
      <alignment horizontal="center" vertical="center"/>
    </xf>
    <xf numFmtId="167" fontId="10" fillId="8" borderId="23" xfId="1" applyNumberFormat="1" applyFont="1" applyFill="1" applyBorder="1" applyAlignment="1" applyProtection="1">
      <alignment horizontal="center" vertical="center"/>
    </xf>
    <xf numFmtId="44" fontId="10" fillId="8" borderId="23" xfId="3" applyNumberFormat="1" applyFont="1" applyFill="1" applyBorder="1" applyAlignment="1" applyProtection="1">
      <alignment horizontal="center" vertical="center"/>
    </xf>
    <xf numFmtId="44" fontId="10" fillId="8" borderId="24" xfId="0" applyNumberFormat="1"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167" fontId="8" fillId="7" borderId="26" xfId="1" applyNumberFormat="1" applyFont="1" applyFill="1" applyBorder="1" applyAlignment="1" applyProtection="1">
      <alignment horizontal="center" vertical="center"/>
    </xf>
    <xf numFmtId="44" fontId="8" fillId="7" borderId="26" xfId="3" applyNumberFormat="1" applyFont="1" applyFill="1" applyBorder="1" applyAlignment="1" applyProtection="1">
      <alignment horizontal="center" vertical="center"/>
    </xf>
    <xf numFmtId="168" fontId="10" fillId="7" borderId="26" xfId="0" applyNumberFormat="1" applyFont="1" applyFill="1" applyBorder="1" applyAlignment="1" applyProtection="1">
      <alignment horizontal="left" vertical="center"/>
    </xf>
    <xf numFmtId="44" fontId="8" fillId="7" borderId="27" xfId="0" applyNumberFormat="1" applyFont="1" applyFill="1" applyBorder="1" applyAlignment="1" applyProtection="1">
      <alignment horizontal="left" vertical="center"/>
    </xf>
    <xf numFmtId="0" fontId="4" fillId="0" borderId="0" xfId="0" applyFont="1" applyFill="1" applyBorder="1" applyProtection="1"/>
    <xf numFmtId="0" fontId="9" fillId="0" borderId="0" xfId="0" quotePrefix="1" applyFont="1" applyFill="1" applyBorder="1" applyProtection="1"/>
    <xf numFmtId="0" fontId="10" fillId="0" borderId="0" xfId="0" applyFont="1" applyFill="1" applyBorder="1" applyAlignment="1" applyProtection="1">
      <alignment horizontal="left" vertical="center"/>
    </xf>
    <xf numFmtId="0" fontId="9" fillId="0" borderId="0" xfId="0" applyFont="1" applyFill="1" applyBorder="1" applyProtection="1"/>
    <xf numFmtId="49" fontId="6" fillId="5" borderId="29" xfId="0" applyNumberFormat="1" applyFont="1" applyFill="1" applyBorder="1" applyAlignment="1" applyProtection="1">
      <alignment horizontal="center" vertical="center"/>
      <protection locked="0"/>
    </xf>
    <xf numFmtId="0" fontId="6" fillId="5" borderId="29" xfId="0" applyFont="1" applyFill="1" applyBorder="1" applyAlignment="1" applyProtection="1">
      <alignment horizontal="left" vertical="center" indent="1"/>
      <protection locked="0"/>
    </xf>
    <xf numFmtId="44" fontId="6" fillId="5" borderId="29" xfId="3" applyNumberFormat="1" applyFont="1" applyFill="1" applyBorder="1" applyAlignment="1" applyProtection="1">
      <alignment horizontal="center" vertical="center"/>
      <protection locked="0"/>
    </xf>
    <xf numFmtId="168" fontId="6" fillId="5" borderId="30" xfId="2" applyNumberFormat="1" applyFont="1" applyFill="1" applyBorder="1" applyAlignment="1" applyProtection="1">
      <alignment horizontal="center" vertical="center"/>
      <protection locked="0"/>
    </xf>
    <xf numFmtId="49" fontId="6" fillId="5" borderId="23"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indent="1"/>
      <protection locked="0"/>
    </xf>
    <xf numFmtId="44" fontId="6" fillId="5" borderId="23" xfId="3" applyNumberFormat="1" applyFont="1" applyFill="1" applyBorder="1" applyAlignment="1" applyProtection="1">
      <alignment horizontal="center" vertical="center"/>
      <protection locked="0"/>
    </xf>
    <xf numFmtId="168" fontId="6" fillId="5" borderId="32" xfId="2"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protection locked="0"/>
    </xf>
    <xf numFmtId="49" fontId="6" fillId="5" borderId="34" xfId="0" applyNumberFormat="1" applyFont="1" applyFill="1" applyBorder="1" applyAlignment="1" applyProtection="1">
      <alignment horizontal="center" vertical="center"/>
      <protection locked="0"/>
    </xf>
    <xf numFmtId="0" fontId="6" fillId="5" borderId="34" xfId="0" applyFont="1" applyFill="1" applyBorder="1" applyAlignment="1" applyProtection="1">
      <alignment horizontal="left" vertical="center"/>
      <protection locked="0"/>
    </xf>
    <xf numFmtId="44" fontId="6" fillId="5" borderId="34" xfId="3" applyNumberFormat="1" applyFont="1" applyFill="1" applyBorder="1" applyAlignment="1" applyProtection="1">
      <alignment horizontal="center" vertical="center"/>
      <protection locked="0"/>
    </xf>
    <xf numFmtId="168" fontId="6" fillId="5" borderId="35" xfId="2" applyNumberFormat="1" applyFont="1" applyFill="1" applyBorder="1" applyAlignment="1" applyProtection="1">
      <alignment horizontal="center" vertical="center"/>
      <protection locked="0"/>
    </xf>
    <xf numFmtId="0" fontId="30" fillId="0" borderId="0" xfId="0" applyFont="1" applyProtection="1"/>
    <xf numFmtId="3" fontId="10" fillId="0" borderId="0" xfId="1" applyNumberFormat="1" applyFont="1" applyBorder="1" applyAlignment="1" applyProtection="1">
      <alignment horizontal="center" vertical="center"/>
    </xf>
    <xf numFmtId="0" fontId="4" fillId="6" borderId="0" xfId="0" applyFont="1" applyFill="1" applyBorder="1" applyProtection="1"/>
    <xf numFmtId="0" fontId="4" fillId="6" borderId="0" xfId="0" applyFont="1" applyFill="1" applyProtection="1"/>
    <xf numFmtId="0" fontId="35" fillId="3" borderId="17" xfId="0" applyFont="1" applyFill="1" applyBorder="1" applyAlignment="1" applyProtection="1">
      <alignment horizontal="right" vertical="center" wrapText="1"/>
    </xf>
    <xf numFmtId="0" fontId="35" fillId="3" borderId="18" xfId="0" applyFont="1" applyFill="1" applyBorder="1" applyAlignment="1" applyProtection="1">
      <alignment horizontal="right" vertical="center" wrapText="1"/>
    </xf>
    <xf numFmtId="0" fontId="27" fillId="6" borderId="0" xfId="0" applyFont="1" applyFill="1" applyAlignment="1" applyProtection="1">
      <alignment horizontal="left" vertical="top"/>
    </xf>
    <xf numFmtId="0" fontId="10" fillId="6" borderId="0" xfId="0" applyFont="1" applyFill="1" applyBorder="1" applyAlignment="1" applyProtection="1">
      <alignment horizontal="left" indent="2"/>
    </xf>
    <xf numFmtId="0" fontId="10" fillId="6" borderId="0" xfId="0" applyFont="1" applyFill="1" applyBorder="1" applyAlignment="1" applyProtection="1"/>
    <xf numFmtId="0" fontId="10" fillId="6" borderId="38" xfId="0" applyFont="1" applyFill="1" applyBorder="1" applyAlignment="1" applyProtection="1">
      <alignment horizontal="left" vertical="center"/>
    </xf>
    <xf numFmtId="0" fontId="4" fillId="6" borderId="38" xfId="0" applyFont="1" applyFill="1" applyBorder="1" applyAlignment="1" applyProtection="1">
      <alignment horizontal="left"/>
    </xf>
    <xf numFmtId="0" fontId="6" fillId="4" borderId="0" xfId="0" applyFont="1" applyFill="1" applyProtection="1"/>
    <xf numFmtId="3" fontId="10" fillId="4" borderId="0" xfId="0" applyNumberFormat="1" applyFont="1" applyFill="1" applyBorder="1" applyAlignment="1" applyProtection="1">
      <alignment horizontal="left" vertical="center"/>
    </xf>
    <xf numFmtId="3" fontId="10" fillId="4" borderId="0" xfId="0" applyNumberFormat="1" applyFont="1" applyFill="1" applyBorder="1" applyAlignment="1" applyProtection="1">
      <alignment horizontal="center" vertical="center"/>
    </xf>
    <xf numFmtId="44" fontId="10" fillId="4" borderId="0" xfId="3" applyFont="1" applyFill="1" applyBorder="1" applyAlignment="1" applyProtection="1">
      <alignment horizontal="center" vertical="center"/>
    </xf>
    <xf numFmtId="44" fontId="10" fillId="4" borderId="0" xfId="3" applyFont="1" applyFill="1" applyBorder="1" applyAlignment="1" applyProtection="1">
      <alignment horizontal="left" vertical="center"/>
    </xf>
    <xf numFmtId="0" fontId="6" fillId="0" borderId="0" xfId="0" applyFont="1" applyBorder="1" applyAlignment="1" applyProtection="1">
      <alignment vertical="center"/>
    </xf>
    <xf numFmtId="44" fontId="10" fillId="0" borderId="0" xfId="3" applyFont="1" applyBorder="1" applyAlignment="1" applyProtection="1">
      <alignment horizontal="center" vertical="center"/>
    </xf>
    <xf numFmtId="3" fontId="10" fillId="0" borderId="0" xfId="0" applyNumberFormat="1" applyFont="1" applyBorder="1" applyAlignment="1" applyProtection="1">
      <alignment horizontal="left" vertical="center"/>
    </xf>
    <xf numFmtId="0" fontId="10" fillId="4" borderId="0" xfId="0" applyFont="1" applyFill="1" applyProtection="1"/>
    <xf numFmtId="0" fontId="10" fillId="4" borderId="0" xfId="0" applyFont="1" applyFill="1" applyAlignment="1" applyProtection="1">
      <alignment horizontal="left" vertical="center"/>
    </xf>
    <xf numFmtId="0" fontId="10" fillId="4" borderId="0" xfId="0" applyFont="1" applyFill="1" applyAlignment="1" applyProtection="1">
      <alignment horizontal="left" vertical="center" indent="1"/>
    </xf>
    <xf numFmtId="0" fontId="10" fillId="4" borderId="0" xfId="0" applyFont="1" applyFill="1" applyAlignment="1" applyProtection="1">
      <alignment vertical="center"/>
    </xf>
    <xf numFmtId="0" fontId="10" fillId="4" borderId="0" xfId="0" applyFont="1" applyFill="1" applyAlignment="1" applyProtection="1">
      <alignment horizontal="left" wrapText="1" indent="1"/>
    </xf>
    <xf numFmtId="0" fontId="0" fillId="0" borderId="0" xfId="0" applyAlignment="1" applyProtection="1">
      <alignment horizontal="left" vertical="top" wrapText="1"/>
    </xf>
    <xf numFmtId="0" fontId="29" fillId="0" borderId="0" xfId="0" applyFont="1" applyProtection="1"/>
    <xf numFmtId="0" fontId="6" fillId="0" borderId="36" xfId="0" applyNumberFormat="1" applyFont="1" applyFill="1" applyBorder="1" applyAlignment="1" applyProtection="1">
      <alignment horizontal="left" vertical="center" wrapText="1"/>
    </xf>
    <xf numFmtId="166" fontId="6" fillId="0" borderId="37" xfId="0" applyNumberFormat="1" applyFont="1" applyFill="1" applyBorder="1" applyAlignment="1" applyProtection="1">
      <alignment horizontal="left" vertical="center" wrapText="1"/>
    </xf>
    <xf numFmtId="0" fontId="6" fillId="0" borderId="37" xfId="0" applyFont="1" applyFill="1" applyBorder="1" applyAlignment="1" applyProtection="1">
      <alignment horizontal="center" vertical="center"/>
    </xf>
    <xf numFmtId="3" fontId="6" fillId="0" borderId="20" xfId="0" applyNumberFormat="1" applyFont="1" applyFill="1" applyBorder="1" applyAlignment="1" applyProtection="1">
      <alignment horizontal="center" vertical="center" wrapText="1"/>
    </xf>
    <xf numFmtId="165" fontId="6" fillId="0" borderId="21" xfId="3" applyNumberFormat="1" applyFont="1" applyFill="1" applyBorder="1" applyAlignment="1" applyProtection="1">
      <alignment horizontal="center" vertical="center"/>
    </xf>
    <xf numFmtId="165" fontId="6" fillId="0" borderId="24" xfId="3" applyNumberFormat="1" applyFont="1" applyFill="1" applyBorder="1" applyAlignment="1" applyProtection="1">
      <alignment horizontal="center" vertical="center"/>
    </xf>
    <xf numFmtId="165" fontId="6" fillId="0" borderId="27" xfId="3" applyNumberFormat="1" applyFont="1" applyFill="1" applyBorder="1" applyAlignment="1" applyProtection="1">
      <alignment horizontal="center" vertical="center"/>
    </xf>
    <xf numFmtId="168" fontId="43" fillId="5" borderId="20" xfId="2" applyNumberFormat="1" applyFont="1" applyFill="1" applyBorder="1" applyAlignment="1" applyProtection="1">
      <alignment horizontal="center" vertical="center"/>
      <protection locked="0"/>
    </xf>
    <xf numFmtId="168" fontId="43" fillId="5" borderId="23" xfId="2" applyNumberFormat="1" applyFont="1" applyFill="1" applyBorder="1" applyAlignment="1" applyProtection="1">
      <alignment horizontal="center" vertical="center"/>
      <protection locked="0"/>
    </xf>
    <xf numFmtId="3" fontId="6" fillId="0" borderId="23" xfId="0" applyNumberFormat="1" applyFont="1" applyFill="1" applyBorder="1" applyAlignment="1" applyProtection="1">
      <alignment horizontal="center" vertical="center" wrapText="1"/>
    </xf>
    <xf numFmtId="3" fontId="6" fillId="0" borderId="26" xfId="0" applyNumberFormat="1" applyFont="1" applyFill="1" applyBorder="1" applyAlignment="1" applyProtection="1">
      <alignment horizontal="center" vertical="center" wrapText="1"/>
    </xf>
    <xf numFmtId="0" fontId="10" fillId="4" borderId="0" xfId="0" applyFont="1" applyFill="1" applyBorder="1" applyAlignment="1" applyProtection="1">
      <alignment horizontal="left" vertical="center" wrapText="1"/>
    </xf>
    <xf numFmtId="0" fontId="10" fillId="8" borderId="17" xfId="0" applyFont="1" applyFill="1" applyBorder="1" applyAlignment="1" applyProtection="1">
      <alignment horizontal="center" vertical="center"/>
    </xf>
    <xf numFmtId="0" fontId="10" fillId="8" borderId="3" xfId="0" applyFont="1" applyFill="1" applyBorder="1" applyAlignment="1" applyProtection="1">
      <alignment horizontal="center" vertical="center"/>
    </xf>
    <xf numFmtId="0" fontId="10" fillId="8" borderId="18" xfId="0" applyFont="1" applyFill="1" applyBorder="1" applyAlignment="1" applyProtection="1">
      <alignment horizontal="center" vertical="center"/>
    </xf>
    <xf numFmtId="167" fontId="6" fillId="5" borderId="1" xfId="1" applyNumberFormat="1" applyFont="1" applyFill="1" applyBorder="1" applyAlignment="1" applyProtection="1">
      <alignment horizontal="center" vertical="center"/>
      <protection locked="0"/>
    </xf>
    <xf numFmtId="0" fontId="6" fillId="5" borderId="45" xfId="0" applyFont="1" applyFill="1" applyBorder="1" applyAlignment="1" applyProtection="1">
      <alignment horizontal="left" vertical="center"/>
      <protection locked="0"/>
    </xf>
    <xf numFmtId="167" fontId="6" fillId="5" borderId="46" xfId="1" applyNumberFormat="1" applyFont="1" applyFill="1" applyBorder="1" applyAlignment="1" applyProtection="1">
      <alignment horizontal="center" vertical="center"/>
      <protection locked="0"/>
    </xf>
    <xf numFmtId="167" fontId="6" fillId="5" borderId="47" xfId="1" applyNumberFormat="1" applyFont="1" applyFill="1" applyBorder="1" applyAlignment="1" applyProtection="1">
      <alignment horizontal="center" vertical="center"/>
      <protection locked="0"/>
    </xf>
    <xf numFmtId="0" fontId="6" fillId="5" borderId="48" xfId="0" applyFont="1" applyFill="1" applyBorder="1" applyAlignment="1" applyProtection="1">
      <alignment horizontal="left" vertical="center"/>
      <protection locked="0"/>
    </xf>
    <xf numFmtId="167" fontId="6" fillId="5" borderId="49" xfId="1" applyNumberFormat="1" applyFont="1" applyFill="1" applyBorder="1" applyAlignment="1" applyProtection="1">
      <alignment horizontal="center" vertical="center"/>
      <protection locked="0"/>
    </xf>
    <xf numFmtId="0" fontId="6" fillId="5" borderId="50" xfId="0" applyFont="1" applyFill="1" applyBorder="1" applyAlignment="1" applyProtection="1">
      <alignment horizontal="left" vertical="center"/>
      <protection locked="0"/>
    </xf>
    <xf numFmtId="167" fontId="6" fillId="5" borderId="51" xfId="1" applyNumberFormat="1" applyFont="1" applyFill="1" applyBorder="1" applyAlignment="1" applyProtection="1">
      <alignment horizontal="center" vertical="center"/>
      <protection locked="0"/>
    </xf>
    <xf numFmtId="167" fontId="6" fillId="5" borderId="52" xfId="1"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center" vertical="center" wrapText="1"/>
    </xf>
    <xf numFmtId="0" fontId="6" fillId="5" borderId="5" xfId="2" applyNumberFormat="1" applyFont="1" applyFill="1" applyBorder="1" applyAlignment="1" applyProtection="1">
      <alignment horizontal="center" vertical="center"/>
      <protection locked="0"/>
    </xf>
    <xf numFmtId="0" fontId="1" fillId="5" borderId="4" xfId="0" applyFont="1" applyFill="1" applyBorder="1" applyAlignment="1" applyProtection="1">
      <alignment horizontal="left" vertical="center"/>
      <protection locked="0"/>
    </xf>
    <xf numFmtId="0" fontId="1" fillId="5" borderId="7"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9" fillId="0" borderId="0" xfId="0" applyFont="1" applyBorder="1" applyAlignment="1" applyProtection="1">
      <alignment horizontal="left" vertical="center" wrapText="1" shrinkToFit="1"/>
    </xf>
    <xf numFmtId="0" fontId="33" fillId="0" borderId="0" xfId="0" applyFont="1" applyBorder="1" applyAlignment="1" applyProtection="1">
      <alignment horizontal="left" vertical="center" wrapText="1" shrinkToFit="1"/>
    </xf>
    <xf numFmtId="170" fontId="10" fillId="5" borderId="4" xfId="0" applyNumberFormat="1" applyFont="1" applyFill="1" applyBorder="1" applyAlignment="1" applyProtection="1">
      <alignment horizontal="center" vertical="center"/>
      <protection locked="0"/>
    </xf>
    <xf numFmtId="170" fontId="10" fillId="5" borderId="7" xfId="0" applyNumberFormat="1" applyFont="1" applyFill="1" applyBorder="1" applyAlignment="1" applyProtection="1">
      <alignment horizontal="center" vertical="center"/>
      <protection locked="0"/>
    </xf>
    <xf numFmtId="170" fontId="10" fillId="5" borderId="8" xfId="0" applyNumberFormat="1"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center"/>
    </xf>
    <xf numFmtId="0" fontId="10" fillId="4" borderId="14" xfId="0" applyFont="1" applyFill="1" applyBorder="1" applyAlignment="1" applyProtection="1">
      <alignment horizontal="left" vertical="center"/>
    </xf>
    <xf numFmtId="0" fontId="10"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top" wrapText="1"/>
    </xf>
    <xf numFmtId="0" fontId="6" fillId="5" borderId="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42" fillId="5" borderId="4" xfId="4"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37" fillId="4" borderId="41" xfId="0" applyFont="1" applyFill="1" applyBorder="1" applyAlignment="1" applyProtection="1">
      <alignment horizontal="center"/>
    </xf>
    <xf numFmtId="0" fontId="10" fillId="4" borderId="0" xfId="0" applyFont="1" applyFill="1" applyBorder="1" applyAlignment="1" applyProtection="1">
      <alignment horizontal="left" vertical="center" wrapText="1" indent="1"/>
    </xf>
    <xf numFmtId="0" fontId="10" fillId="5" borderId="4"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6" fillId="5" borderId="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2" fontId="10" fillId="5" borderId="10" xfId="0" applyNumberFormat="1" applyFont="1" applyFill="1" applyBorder="1" applyAlignment="1" applyProtection="1">
      <alignment horizontal="center" vertical="center" wrapText="1"/>
      <protection locked="0"/>
    </xf>
    <xf numFmtId="2" fontId="10" fillId="5" borderId="12" xfId="0" applyNumberFormat="1" applyFont="1" applyFill="1" applyBorder="1" applyAlignment="1" applyProtection="1">
      <alignment horizontal="center" vertical="center" wrapText="1"/>
      <protection locked="0"/>
    </xf>
    <xf numFmtId="2" fontId="10" fillId="5" borderId="11" xfId="0" applyNumberFormat="1" applyFont="1" applyFill="1" applyBorder="1" applyAlignment="1" applyProtection="1">
      <alignment horizontal="center" vertical="center" wrapText="1"/>
      <protection locked="0"/>
    </xf>
    <xf numFmtId="0" fontId="10" fillId="4" borderId="15" xfId="0" applyFont="1" applyFill="1" applyBorder="1" applyAlignment="1" applyProtection="1">
      <alignment horizontal="left" vertical="center" wrapText="1" indent="1"/>
    </xf>
    <xf numFmtId="0" fontId="10" fillId="4" borderId="6" xfId="0" applyFont="1" applyFill="1" applyBorder="1" applyAlignment="1" applyProtection="1">
      <alignment horizontal="left" vertical="center" wrapText="1" indent="1"/>
    </xf>
    <xf numFmtId="0" fontId="6" fillId="5" borderId="4" xfId="0" applyNumberFormat="1" applyFont="1" applyFill="1" applyBorder="1" applyAlignment="1" applyProtection="1">
      <alignment horizontal="left" vertical="center"/>
      <protection locked="0"/>
    </xf>
    <xf numFmtId="0" fontId="6" fillId="5" borderId="7" xfId="0" applyNumberFormat="1" applyFont="1" applyFill="1" applyBorder="1" applyAlignment="1" applyProtection="1">
      <alignment horizontal="left" vertical="center"/>
      <protection locked="0"/>
    </xf>
    <xf numFmtId="0" fontId="6" fillId="5" borderId="8" xfId="0" applyNumberFormat="1" applyFont="1" applyFill="1" applyBorder="1" applyAlignment="1" applyProtection="1">
      <alignment horizontal="left" vertical="center"/>
      <protection locked="0"/>
    </xf>
    <xf numFmtId="0" fontId="6" fillId="6" borderId="0" xfId="0" applyFont="1" applyFill="1" applyBorder="1" applyAlignment="1" applyProtection="1">
      <alignment horizontal="justify" vertical="top" wrapText="1"/>
    </xf>
    <xf numFmtId="166" fontId="6" fillId="5" borderId="4" xfId="0" applyNumberFormat="1" applyFont="1" applyFill="1" applyBorder="1" applyAlignment="1" applyProtection="1">
      <alignment horizontal="left" vertical="center"/>
      <protection locked="0"/>
    </xf>
    <xf numFmtId="166" fontId="6" fillId="5" borderId="7" xfId="0" applyNumberFormat="1" applyFont="1" applyFill="1" applyBorder="1" applyAlignment="1" applyProtection="1">
      <alignment horizontal="left" vertical="center"/>
      <protection locked="0"/>
    </xf>
    <xf numFmtId="166" fontId="6" fillId="5" borderId="8" xfId="0" applyNumberFormat="1"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wrapText="1" indent="1"/>
      <protection locked="0"/>
    </xf>
    <xf numFmtId="0" fontId="6" fillId="5" borderId="51" xfId="0" applyFont="1" applyFill="1" applyBorder="1" applyAlignment="1" applyProtection="1">
      <alignment horizontal="left" vertical="center" wrapText="1" indent="1"/>
      <protection locked="0"/>
    </xf>
    <xf numFmtId="0" fontId="10" fillId="4" borderId="0" xfId="0" quotePrefix="1" applyFont="1" applyFill="1" applyBorder="1" applyAlignment="1" applyProtection="1">
      <alignment horizontal="left" vertical="center" wrapText="1"/>
    </xf>
    <xf numFmtId="37" fontId="33" fillId="0" borderId="0" xfId="0" applyNumberFormat="1" applyFont="1" applyBorder="1" applyAlignment="1" applyProtection="1">
      <alignment horizontal="left" vertical="center" wrapText="1"/>
    </xf>
    <xf numFmtId="37" fontId="33" fillId="0" borderId="0" xfId="0" applyNumberFormat="1" applyFont="1" applyBorder="1" applyAlignment="1" applyProtection="1">
      <alignment horizontal="left" vertical="top" wrapText="1"/>
    </xf>
    <xf numFmtId="0" fontId="25" fillId="3" borderId="39" xfId="0" applyFont="1" applyFill="1" applyBorder="1" applyAlignment="1" applyProtection="1">
      <alignment horizontal="center" vertical="center" wrapText="1"/>
    </xf>
    <xf numFmtId="0" fontId="25" fillId="3" borderId="40" xfId="0" applyFont="1" applyFill="1" applyBorder="1" applyAlignment="1" applyProtection="1">
      <alignment horizontal="center" vertical="center" wrapText="1"/>
    </xf>
    <xf numFmtId="0" fontId="6" fillId="5" borderId="28" xfId="0" applyFont="1" applyFill="1" applyBorder="1" applyAlignment="1" applyProtection="1">
      <alignment horizontal="left" vertical="center" indent="1"/>
      <protection locked="0"/>
    </xf>
    <xf numFmtId="0" fontId="6" fillId="5" borderId="29" xfId="0" applyFont="1" applyFill="1" applyBorder="1" applyAlignment="1" applyProtection="1">
      <alignment horizontal="left" vertical="center" indent="1"/>
      <protection locked="0"/>
    </xf>
    <xf numFmtId="0" fontId="6" fillId="5" borderId="31" xfId="0" applyFont="1" applyFill="1" applyBorder="1" applyAlignment="1" applyProtection="1">
      <alignment horizontal="left" vertical="center" indent="1"/>
      <protection locked="0"/>
    </xf>
    <xf numFmtId="0" fontId="6" fillId="5" borderId="23" xfId="0" applyFont="1" applyFill="1" applyBorder="1" applyAlignment="1" applyProtection="1">
      <alignment horizontal="left" vertical="center" indent="1"/>
      <protection locked="0"/>
    </xf>
    <xf numFmtId="0" fontId="6" fillId="5" borderId="46" xfId="0" applyFont="1" applyFill="1" applyBorder="1" applyAlignment="1" applyProtection="1">
      <alignment horizontal="left" vertical="center" wrapText="1" indent="1"/>
      <protection locked="0"/>
    </xf>
    <xf numFmtId="0" fontId="10" fillId="8" borderId="22" xfId="0" applyFont="1" applyFill="1" applyBorder="1" applyAlignment="1" applyProtection="1">
      <alignment horizontal="left" vertical="center" indent="1"/>
    </xf>
    <xf numFmtId="0" fontId="10" fillId="8" borderId="23" xfId="0" applyFont="1" applyFill="1" applyBorder="1" applyAlignment="1" applyProtection="1">
      <alignment horizontal="left" vertical="center" indent="1"/>
    </xf>
    <xf numFmtId="0" fontId="8" fillId="7" borderId="25" xfId="0" applyFont="1" applyFill="1" applyBorder="1" applyAlignment="1" applyProtection="1">
      <alignment horizontal="right" vertical="center"/>
    </xf>
    <xf numFmtId="0" fontId="8" fillId="7" borderId="26" xfId="0" applyFont="1" applyFill="1" applyBorder="1" applyAlignment="1" applyProtection="1">
      <alignment horizontal="right" vertical="center"/>
    </xf>
    <xf numFmtId="0" fontId="6" fillId="5" borderId="33" xfId="0" applyFont="1" applyFill="1" applyBorder="1" applyAlignment="1" applyProtection="1">
      <alignment horizontal="left" vertical="center" indent="1"/>
      <protection locked="0"/>
    </xf>
    <xf numFmtId="0" fontId="6" fillId="5" borderId="34" xfId="0" applyFont="1" applyFill="1" applyBorder="1" applyAlignment="1" applyProtection="1">
      <alignment horizontal="left" vertical="center" indent="1"/>
      <protection locked="0"/>
    </xf>
    <xf numFmtId="0" fontId="10" fillId="8" borderId="19" xfId="0" applyFont="1" applyFill="1" applyBorder="1" applyAlignment="1" applyProtection="1">
      <alignment horizontal="left" vertical="center" indent="1"/>
    </xf>
    <xf numFmtId="0" fontId="10" fillId="8" borderId="20" xfId="0" applyFont="1" applyFill="1" applyBorder="1" applyAlignment="1" applyProtection="1">
      <alignment horizontal="left" vertical="center" indent="1"/>
    </xf>
    <xf numFmtId="0" fontId="14" fillId="6" borderId="41" xfId="0" applyFont="1" applyFill="1" applyBorder="1" applyAlignment="1" applyProtection="1">
      <alignment horizontal="center" vertical="top"/>
    </xf>
    <xf numFmtId="0" fontId="38" fillId="0" borderId="0" xfId="0" applyFont="1" applyAlignment="1" applyProtection="1">
      <alignment horizontal="left" vertical="top" wrapText="1"/>
    </xf>
    <xf numFmtId="0" fontId="29" fillId="0" borderId="0" xfId="0" applyFont="1" applyAlignment="1" applyProtection="1">
      <alignment horizontal="left" vertical="top" wrapText="1"/>
    </xf>
    <xf numFmtId="0" fontId="10" fillId="0" borderId="4"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justify" vertical="center" wrapText="1"/>
    </xf>
    <xf numFmtId="3" fontId="10" fillId="4" borderId="0" xfId="0" applyNumberFormat="1" applyFont="1" applyFill="1" applyBorder="1" applyAlignment="1" applyProtection="1">
      <alignment horizontal="left" vertical="center" wrapText="1"/>
    </xf>
    <xf numFmtId="0" fontId="20" fillId="5" borderId="29" xfId="0" applyFont="1" applyFill="1" applyBorder="1" applyAlignment="1" applyProtection="1">
      <alignment horizontal="left" vertical="center" wrapText="1"/>
      <protection locked="0"/>
    </xf>
    <xf numFmtId="0" fontId="20" fillId="5" borderId="23" xfId="0" applyFont="1" applyFill="1" applyBorder="1" applyAlignment="1" applyProtection="1">
      <alignment horizontal="left" vertical="center" wrapText="1"/>
      <protection locked="0"/>
    </xf>
    <xf numFmtId="0" fontId="20" fillId="5" borderId="33" xfId="0" applyFont="1" applyFill="1" applyBorder="1" applyAlignment="1" applyProtection="1">
      <alignment horizontal="left" vertical="center" wrapText="1"/>
      <protection locked="0"/>
    </xf>
    <xf numFmtId="0" fontId="20" fillId="5" borderId="34" xfId="0" applyFont="1" applyFill="1" applyBorder="1" applyAlignment="1" applyProtection="1">
      <alignment horizontal="left" vertical="center" wrapText="1"/>
      <protection locked="0"/>
    </xf>
    <xf numFmtId="0" fontId="20" fillId="5" borderId="28" xfId="0" applyFont="1" applyFill="1" applyBorder="1" applyAlignment="1" applyProtection="1">
      <alignment horizontal="left" vertical="center" wrapText="1"/>
      <protection locked="0"/>
    </xf>
    <xf numFmtId="0" fontId="20" fillId="5" borderId="31" xfId="0" applyFont="1" applyFill="1" applyBorder="1" applyAlignment="1" applyProtection="1">
      <alignment horizontal="left" vertical="center" wrapText="1"/>
      <protection locked="0"/>
    </xf>
    <xf numFmtId="2" fontId="6" fillId="0" borderId="37" xfId="0" applyNumberFormat="1" applyFont="1" applyFill="1" applyBorder="1" applyAlignment="1" applyProtection="1">
      <alignment horizontal="left" vertical="center" indent="1"/>
    </xf>
    <xf numFmtId="0" fontId="25" fillId="3" borderId="3"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6" fillId="0" borderId="19" xfId="0" applyFont="1" applyFill="1" applyBorder="1" applyAlignment="1" applyProtection="1">
      <alignment horizontal="left" vertical="center" wrapText="1" indent="1"/>
    </xf>
    <xf numFmtId="0" fontId="6" fillId="0" borderId="20"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25" fillId="3" borderId="18" xfId="0" applyFont="1" applyFill="1" applyBorder="1" applyAlignment="1" applyProtection="1">
      <alignment horizontal="left" vertical="center" wrapText="1" indent="1"/>
    </xf>
    <xf numFmtId="0" fontId="25" fillId="3" borderId="0" xfId="0" applyFont="1" applyFill="1" applyBorder="1" applyAlignment="1" applyProtection="1">
      <alignment horizontal="center" vertical="center" wrapText="1"/>
    </xf>
    <xf numFmtId="3" fontId="10" fillId="4" borderId="0" xfId="0" applyNumberFormat="1" applyFont="1" applyFill="1" applyBorder="1" applyAlignment="1" applyProtection="1">
      <alignment horizontal="justify" vertical="center" wrapText="1"/>
    </xf>
    <xf numFmtId="0" fontId="25" fillId="3" borderId="17" xfId="0" applyFont="1" applyFill="1" applyBorder="1" applyAlignment="1" applyProtection="1">
      <alignment horizontal="left" vertical="center" wrapText="1" indent="1"/>
    </xf>
    <xf numFmtId="0" fontId="6" fillId="0" borderId="36" xfId="0" applyNumberFormat="1" applyFont="1" applyFill="1" applyBorder="1" applyAlignment="1" applyProtection="1">
      <alignment horizontal="left" vertical="center" wrapText="1" indent="1"/>
    </xf>
    <xf numFmtId="0" fontId="6" fillId="0" borderId="37" xfId="0" applyNumberFormat="1" applyFont="1" applyFill="1" applyBorder="1" applyAlignment="1" applyProtection="1">
      <alignment horizontal="left" vertical="center" wrapText="1" indent="1"/>
    </xf>
    <xf numFmtId="2" fontId="6" fillId="0" borderId="36" xfId="0" applyNumberFormat="1" applyFont="1" applyFill="1" applyBorder="1" applyAlignment="1" applyProtection="1">
      <alignment horizontal="left" vertical="center" indent="1"/>
    </xf>
  </cellXfs>
  <cellStyles count="6">
    <cellStyle name="Lien hypertexte" xfId="4" builtinId="8"/>
    <cellStyle name="Milliers" xfId="1" builtinId="3"/>
    <cellStyle name="Monétaire" xfId="3" builtinId="4"/>
    <cellStyle name="Monétaire 2" xfId="5" xr:uid="{AE4A93BE-D316-4487-A15E-CFEC03A145A6}"/>
    <cellStyle name="Normal" xfId="0" builtinId="0"/>
    <cellStyle name="Pourcentage"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B5B50"/>
      <color rgb="FF002F5F"/>
      <color rgb="FFC0C0C0"/>
      <color rgb="FFD9D9D9"/>
      <color rgb="FF009FDF"/>
      <color rgb="FF002855"/>
      <color rgb="FFFFFFFF"/>
      <color rgb="FF95D5F5"/>
      <color rgb="FF95D8F5"/>
      <color rgb="FFD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2" Type="http://schemas.openxmlformats.org/officeDocument/2006/relationships/customXml" Target="../ink/ink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285190</xdr:colOff>
      <xdr:row>1</xdr:row>
      <xdr:rowOff>106270</xdr:rowOff>
    </xdr:from>
    <xdr:to>
      <xdr:col>13</xdr:col>
      <xdr:colOff>263784</xdr:colOff>
      <xdr:row>3</xdr:row>
      <xdr:rowOff>258820</xdr:rowOff>
    </xdr:to>
    <xdr:pic>
      <xdr:nvPicPr>
        <xdr:cNvPr id="7" name="Image 6" descr="https://www.energir.com/~/media/Files/Corporatif/Logos/Energir_2C_PNG.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67240" y="29677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380925</xdr:colOff>
      <xdr:row>97</xdr:row>
      <xdr:rowOff>0</xdr:rowOff>
    </xdr:from>
    <xdr:to>
      <xdr:col>17</xdr:col>
      <xdr:colOff>381285</xdr:colOff>
      <xdr:row>97</xdr:row>
      <xdr:rowOff>12340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Encre 4">
              <a:extLst>
                <a:ext uri="{FF2B5EF4-FFF2-40B4-BE49-F238E27FC236}">
                  <a16:creationId xmlns:a16="http://schemas.microsoft.com/office/drawing/2014/main" id="{00000000-0008-0000-0000-000005000000}"/>
                </a:ext>
              </a:extLst>
            </xdr14:cNvPr>
            <xdr14:cNvContentPartPr/>
          </xdr14:nvContentPartPr>
          <xdr14:nvPr macro=""/>
          <xdr14:xfrm>
            <a:off x="16525800" y="23097780"/>
            <a:ext cx="360" cy="360"/>
          </xdr14:xfrm>
        </xdr:contentPart>
      </mc:Choice>
      <mc:Fallback xmlns="">
        <xdr:pic>
          <xdr:nvPicPr>
            <xdr:cNvPr id="5" name="Encre 4">
              <a:extLst>
                <a:ext uri="{FF2B5EF4-FFF2-40B4-BE49-F238E27FC236}">
                  <a16:creationId xmlns:a16="http://schemas.microsoft.com/office/drawing/2014/main" id="{116DDCBA-9AD4-4558-A585-927E97B06082}"/>
                </a:ext>
              </a:extLst>
            </xdr:cNvPr>
            <xdr:cNvPicPr/>
          </xdr:nvPicPr>
          <xdr:blipFill>
            <a:blip xmlns:r="http://schemas.openxmlformats.org/officeDocument/2006/relationships" r:embed="rId8"/>
            <a:stretch>
              <a:fillRect/>
            </a:stretch>
          </xdr:blipFill>
          <xdr:spPr>
            <a:xfrm>
              <a:off x="16516800" y="230891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10</xdr:col>
          <xdr:colOff>76200</xdr:colOff>
          <xdr:row>88</xdr:row>
          <xdr:rowOff>66675</xdr:rowOff>
        </xdr:from>
        <xdr:to>
          <xdr:col>11</xdr:col>
          <xdr:colOff>19050</xdr:colOff>
          <xdr:row>90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Agrandissement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88</xdr:row>
          <xdr:rowOff>66675</xdr:rowOff>
        </xdr:from>
        <xdr:to>
          <xdr:col>12</xdr:col>
          <xdr:colOff>95250</xdr:colOff>
          <xdr:row>90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Rénovation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878416</xdr:colOff>
      <xdr:row>1</xdr:row>
      <xdr:rowOff>105833</xdr:rowOff>
    </xdr:from>
    <xdr:to>
      <xdr:col>10</xdr:col>
      <xdr:colOff>257994</xdr:colOff>
      <xdr:row>3</xdr:row>
      <xdr:rowOff>276375</xdr:rowOff>
    </xdr:to>
    <xdr:pic>
      <xdr:nvPicPr>
        <xdr:cNvPr id="4" name="Image 3" descr="https://www.energir.com/~/media/Files/Corporatif/Logos/Energir_2C_PNG.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075333" y="28575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66</xdr:row>
          <xdr:rowOff>304800</xdr:rowOff>
        </xdr:from>
        <xdr:to>
          <xdr:col>2</xdr:col>
          <xdr:colOff>800100</xdr:colOff>
          <xdr:row>68</xdr:row>
          <xdr:rowOff>66675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68</xdr:row>
          <xdr:rowOff>0</xdr:rowOff>
        </xdr:from>
        <xdr:to>
          <xdr:col>2</xdr:col>
          <xdr:colOff>800100</xdr:colOff>
          <xdr:row>69</xdr:row>
          <xdr:rowOff>66675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69</xdr:row>
          <xdr:rowOff>28575</xdr:rowOff>
        </xdr:from>
        <xdr:to>
          <xdr:col>2</xdr:col>
          <xdr:colOff>809625</xdr:colOff>
          <xdr:row>70</xdr:row>
          <xdr:rowOff>66675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72</xdr:row>
          <xdr:rowOff>9525</xdr:rowOff>
        </xdr:from>
        <xdr:to>
          <xdr:col>2</xdr:col>
          <xdr:colOff>790575</xdr:colOff>
          <xdr:row>73</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720584</xdr:colOff>
      <xdr:row>1</xdr:row>
      <xdr:rowOff>91106</xdr:rowOff>
    </xdr:from>
    <xdr:to>
      <xdr:col>10</xdr:col>
      <xdr:colOff>263927</xdr:colOff>
      <xdr:row>3</xdr:row>
      <xdr:rowOff>259393</xdr:rowOff>
    </xdr:to>
    <xdr:pic>
      <xdr:nvPicPr>
        <xdr:cNvPr id="7" name="Image 6" descr="https://www.energir.com/~/media/Files/Corporatif/Logos/Energir_2C_PNG.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88932" y="289889"/>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5T12:09:42.2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Energir_Juin2020">
      <a:dk1>
        <a:srgbClr val="002855"/>
      </a:dk1>
      <a:lt1>
        <a:srgbClr val="FFFFFF"/>
      </a:lt1>
      <a:dk2>
        <a:srgbClr val="002855"/>
      </a:dk2>
      <a:lt2>
        <a:srgbClr val="DAEEF4"/>
      </a:lt2>
      <a:accent1>
        <a:srgbClr val="009FDF"/>
      </a:accent1>
      <a:accent2>
        <a:srgbClr val="002855"/>
      </a:accent2>
      <a:accent3>
        <a:srgbClr val="0047BB"/>
      </a:accent3>
      <a:accent4>
        <a:srgbClr val="95D5F5"/>
      </a:accent4>
      <a:accent5>
        <a:srgbClr val="71CC98"/>
      </a:accent5>
      <a:accent6>
        <a:srgbClr val="8173B0"/>
      </a:accent6>
      <a:hlink>
        <a:srgbClr val="009FDF"/>
      </a:hlink>
      <a:folHlink>
        <a:srgbClr val="8173B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3.xml"/><Relationship Id="rId7" Type="http://schemas.openxmlformats.org/officeDocument/2006/relationships/ctrlProp" Target="../ctrlProps/ctrlProp5.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283D-6550-4501-9C5F-6F5F99463017}">
  <dimension ref="A1:Q104"/>
  <sheetViews>
    <sheetView showGridLines="0" tabSelected="1" view="pageBreakPreview" zoomScaleNormal="100" zoomScaleSheetLayoutView="100" workbookViewId="0">
      <selection activeCell="E38" sqref="E38:H38"/>
    </sheetView>
  </sheetViews>
  <sheetFormatPr baseColWidth="10" defaultColWidth="11.375" defaultRowHeight="14.25" x14ac:dyDescent="0.2"/>
  <cols>
    <col min="1" max="1" width="2.625" style="2" customWidth="1"/>
    <col min="2" max="2" width="2.875" style="2" customWidth="1"/>
    <col min="3" max="3" width="13.5" style="2" customWidth="1"/>
    <col min="4" max="10" width="13.625" style="2" customWidth="1"/>
    <col min="11" max="11" width="13.5" style="2" customWidth="1"/>
    <col min="12" max="12" width="11.625" style="2" customWidth="1"/>
    <col min="13" max="13" width="2.625" style="2" customWidth="1"/>
    <col min="14" max="14" width="11.875" style="2" customWidth="1"/>
    <col min="15" max="17" width="20.625" style="2" customWidth="1"/>
    <col min="18" max="18" width="12.875" style="2" customWidth="1"/>
    <col min="19" max="19" width="11.375" style="2"/>
    <col min="20" max="20" width="24.375" style="2" customWidth="1"/>
    <col min="21" max="21" width="13.125" style="2" bestFit="1" customWidth="1"/>
    <col min="22" max="23" width="11.375" style="2"/>
    <col min="24" max="24" width="13.875" style="2" customWidth="1"/>
    <col min="25" max="16384" width="11.375" style="2"/>
  </cols>
  <sheetData>
    <row r="1" spans="1:17" ht="15" customHeight="1" x14ac:dyDescent="0.3">
      <c r="A1" s="52"/>
      <c r="B1" s="53"/>
      <c r="C1" s="53"/>
      <c r="D1" s="53"/>
      <c r="E1" s="54"/>
      <c r="F1" s="54"/>
      <c r="G1" s="54"/>
      <c r="H1" s="54"/>
      <c r="I1" s="54"/>
      <c r="J1" s="54"/>
      <c r="K1" s="54"/>
      <c r="L1" s="54"/>
      <c r="M1" s="55"/>
      <c r="N1" s="55"/>
      <c r="O1" s="3"/>
      <c r="P1" s="3"/>
      <c r="Q1" s="3"/>
    </row>
    <row r="2" spans="1:17" ht="24.95" customHeight="1" x14ac:dyDescent="0.3">
      <c r="A2" s="52"/>
      <c r="B2" s="53"/>
      <c r="C2" s="56" t="s">
        <v>55</v>
      </c>
      <c r="D2" s="53"/>
      <c r="E2" s="54"/>
      <c r="F2" s="54"/>
      <c r="G2" s="54"/>
      <c r="H2" s="54"/>
      <c r="I2" s="54"/>
      <c r="J2" s="54"/>
      <c r="K2" s="54"/>
      <c r="L2" s="54"/>
      <c r="M2" s="55"/>
      <c r="N2" s="55"/>
      <c r="O2" s="3"/>
      <c r="P2" s="3"/>
      <c r="Q2" s="3"/>
    </row>
    <row r="3" spans="1:17" ht="24.95" customHeight="1" x14ac:dyDescent="0.3">
      <c r="A3" s="52"/>
      <c r="B3" s="53"/>
      <c r="C3" s="57" t="s">
        <v>51</v>
      </c>
      <c r="D3" s="53"/>
      <c r="E3" s="54"/>
      <c r="F3" s="54"/>
      <c r="G3" s="54"/>
      <c r="H3" s="54"/>
      <c r="I3" s="54"/>
      <c r="J3" s="54"/>
      <c r="K3" s="54"/>
      <c r="L3" s="54"/>
      <c r="M3" s="55"/>
      <c r="N3" s="55"/>
      <c r="O3" s="3"/>
      <c r="P3" s="3"/>
      <c r="Q3" s="3"/>
    </row>
    <row r="4" spans="1:17" ht="24.95" customHeight="1" x14ac:dyDescent="0.3">
      <c r="A4" s="52"/>
      <c r="B4" s="53"/>
      <c r="C4" s="58" t="s">
        <v>117</v>
      </c>
      <c r="D4" s="53"/>
      <c r="E4" s="54"/>
      <c r="F4" s="54"/>
      <c r="G4" s="54"/>
      <c r="H4" s="54"/>
      <c r="I4" s="54"/>
      <c r="J4" s="54"/>
      <c r="K4" s="54"/>
      <c r="L4" s="54"/>
      <c r="M4" s="55"/>
      <c r="N4" s="55"/>
      <c r="O4" s="3"/>
      <c r="P4" s="3"/>
      <c r="Q4" s="3"/>
    </row>
    <row r="5" spans="1:17" ht="24.95" customHeight="1" x14ac:dyDescent="0.3">
      <c r="A5" s="52"/>
      <c r="B5" s="53"/>
      <c r="C5" s="59"/>
      <c r="D5" s="53"/>
      <c r="E5" s="54"/>
      <c r="F5" s="54"/>
      <c r="G5" s="54"/>
      <c r="H5" s="54"/>
      <c r="I5" s="54"/>
      <c r="J5" s="54"/>
      <c r="K5" s="54"/>
      <c r="L5" s="54"/>
      <c r="M5" s="60"/>
      <c r="N5" s="55"/>
      <c r="O5" s="3"/>
      <c r="P5" s="3"/>
      <c r="Q5" s="3"/>
    </row>
    <row r="6" spans="1:17" ht="9.6" customHeight="1" thickBot="1" x14ac:dyDescent="0.25">
      <c r="A6" s="52"/>
      <c r="B6" s="61"/>
      <c r="C6" s="61"/>
      <c r="D6" s="61"/>
      <c r="E6" s="61"/>
      <c r="F6" s="61"/>
      <c r="G6" s="61"/>
      <c r="H6" s="61"/>
      <c r="I6" s="61"/>
      <c r="J6" s="61"/>
      <c r="K6" s="61"/>
      <c r="L6" s="61"/>
      <c r="M6" s="61"/>
      <c r="N6" s="55"/>
      <c r="O6" s="3"/>
      <c r="P6" s="3"/>
      <c r="Q6" s="3"/>
    </row>
    <row r="7" spans="1:17" ht="15" customHeight="1" thickBot="1" x14ac:dyDescent="0.25">
      <c r="A7" s="52"/>
      <c r="B7" s="61"/>
      <c r="C7" s="61" t="s">
        <v>57</v>
      </c>
      <c r="D7" s="62"/>
      <c r="E7" s="193"/>
      <c r="F7" s="194"/>
      <c r="G7" s="194"/>
      <c r="H7" s="194"/>
      <c r="I7" s="194"/>
      <c r="J7" s="195"/>
      <c r="K7" s="61"/>
      <c r="L7" s="61"/>
      <c r="M7" s="61"/>
      <c r="N7" s="55"/>
      <c r="O7" s="3"/>
      <c r="P7" s="3"/>
      <c r="Q7" s="3"/>
    </row>
    <row r="8" spans="1:17" ht="9.6" customHeight="1" x14ac:dyDescent="0.2">
      <c r="A8" s="52"/>
      <c r="B8" s="61"/>
      <c r="C8" s="61"/>
      <c r="D8" s="61"/>
      <c r="E8" s="61"/>
      <c r="F8" s="61"/>
      <c r="G8" s="61"/>
      <c r="H8" s="61"/>
      <c r="I8" s="61"/>
      <c r="J8" s="61"/>
      <c r="K8" s="61"/>
      <c r="L8" s="61"/>
      <c r="M8" s="61"/>
      <c r="N8" s="55"/>
      <c r="O8" s="3"/>
      <c r="P8" s="3"/>
      <c r="Q8" s="3"/>
    </row>
    <row r="9" spans="1:17" ht="15.6" customHeight="1" x14ac:dyDescent="0.3">
      <c r="A9" s="52"/>
      <c r="B9" s="53"/>
      <c r="C9" s="53"/>
      <c r="D9" s="53"/>
      <c r="E9" s="54"/>
      <c r="F9" s="54"/>
      <c r="G9" s="54"/>
      <c r="H9" s="54"/>
      <c r="I9" s="54"/>
      <c r="J9" s="54"/>
      <c r="K9" s="54"/>
      <c r="L9" s="54"/>
      <c r="M9" s="55"/>
      <c r="N9" s="55"/>
      <c r="O9" s="3"/>
      <c r="P9" s="3"/>
      <c r="Q9" s="3"/>
    </row>
    <row r="10" spans="1:17" ht="6.6" customHeight="1" x14ac:dyDescent="0.2">
      <c r="A10" s="52"/>
      <c r="B10" s="61"/>
      <c r="C10" s="61"/>
      <c r="D10" s="61"/>
      <c r="E10" s="61"/>
      <c r="F10" s="61"/>
      <c r="G10" s="61"/>
      <c r="H10" s="61"/>
      <c r="I10" s="61"/>
      <c r="J10" s="61"/>
      <c r="K10" s="61"/>
      <c r="L10" s="61"/>
      <c r="M10" s="61"/>
      <c r="N10" s="55"/>
      <c r="O10" s="3"/>
      <c r="P10" s="3"/>
      <c r="Q10" s="3"/>
    </row>
    <row r="11" spans="1:17" ht="85.5" customHeight="1" x14ac:dyDescent="0.25">
      <c r="A11" s="52"/>
      <c r="B11" s="63"/>
      <c r="C11" s="228" t="s">
        <v>123</v>
      </c>
      <c r="D11" s="228"/>
      <c r="E11" s="228"/>
      <c r="F11" s="228"/>
      <c r="G11" s="228"/>
      <c r="H11" s="228"/>
      <c r="I11" s="228"/>
      <c r="J11" s="228"/>
      <c r="K11" s="228"/>
      <c r="L11" s="228"/>
      <c r="M11" s="63"/>
      <c r="N11" s="55"/>
      <c r="O11" s="3"/>
      <c r="P11" s="3"/>
      <c r="Q11" s="3"/>
    </row>
    <row r="12" spans="1:17" ht="15.6" customHeight="1" x14ac:dyDescent="0.3">
      <c r="A12" s="52"/>
      <c r="B12" s="53"/>
      <c r="C12" s="53"/>
      <c r="D12" s="53"/>
      <c r="E12" s="54"/>
      <c r="F12" s="54"/>
      <c r="G12" s="54"/>
      <c r="H12" s="54"/>
      <c r="I12" s="54"/>
      <c r="J12" s="54"/>
      <c r="K12" s="54"/>
      <c r="L12" s="54"/>
      <c r="M12" s="55"/>
      <c r="N12" s="55"/>
      <c r="O12" s="3"/>
      <c r="P12" s="3"/>
      <c r="Q12" s="3"/>
    </row>
    <row r="13" spans="1:17" ht="15" customHeight="1" x14ac:dyDescent="0.25">
      <c r="A13" s="52"/>
      <c r="B13" s="64"/>
      <c r="C13" s="65" t="s">
        <v>15</v>
      </c>
      <c r="D13" s="64"/>
      <c r="E13" s="64"/>
      <c r="F13" s="64"/>
      <c r="G13" s="64"/>
      <c r="H13" s="64"/>
      <c r="I13" s="64"/>
      <c r="J13" s="64"/>
      <c r="K13" s="64"/>
      <c r="L13" s="64"/>
      <c r="M13" s="64"/>
      <c r="N13" s="66"/>
      <c r="O13" s="5"/>
      <c r="P13" s="5"/>
      <c r="Q13" s="5"/>
    </row>
    <row r="14" spans="1:17" s="8" customFormat="1" ht="40.5" customHeight="1" x14ac:dyDescent="0.25">
      <c r="A14" s="67"/>
      <c r="B14" s="68"/>
      <c r="C14" s="203" t="s">
        <v>118</v>
      </c>
      <c r="D14" s="203"/>
      <c r="E14" s="203"/>
      <c r="F14" s="203"/>
      <c r="G14" s="203"/>
      <c r="H14" s="203"/>
      <c r="I14" s="203"/>
      <c r="J14" s="203"/>
      <c r="K14" s="203"/>
      <c r="L14" s="203"/>
      <c r="M14" s="63"/>
      <c r="N14" s="69"/>
      <c r="O14" s="4"/>
      <c r="P14" s="4"/>
      <c r="Q14" s="4"/>
    </row>
    <row r="15" spans="1:17" s="8" customFormat="1" ht="3" customHeight="1" x14ac:dyDescent="0.25">
      <c r="A15" s="67"/>
      <c r="B15" s="63"/>
      <c r="C15" s="73"/>
      <c r="D15" s="73"/>
      <c r="E15" s="73"/>
      <c r="F15" s="73"/>
      <c r="G15" s="73"/>
      <c r="H15" s="73"/>
      <c r="I15" s="73"/>
      <c r="J15" s="73"/>
      <c r="K15" s="73"/>
      <c r="L15" s="73"/>
      <c r="M15" s="63"/>
      <c r="N15" s="69"/>
      <c r="O15" s="4"/>
      <c r="P15" s="4"/>
      <c r="Q15" s="4"/>
    </row>
    <row r="16" spans="1:17" s="8" customFormat="1" ht="15" customHeight="1" x14ac:dyDescent="0.25">
      <c r="A16" s="67"/>
      <c r="B16" s="63"/>
      <c r="C16" s="70" t="s">
        <v>52</v>
      </c>
      <c r="D16" s="71"/>
      <c r="E16" s="71"/>
      <c r="F16" s="71"/>
      <c r="G16" s="71"/>
      <c r="H16" s="71"/>
      <c r="I16" s="71"/>
      <c r="J16" s="71"/>
      <c r="K16" s="71"/>
      <c r="L16" s="71"/>
      <c r="M16" s="63"/>
      <c r="N16" s="69"/>
      <c r="O16" s="4"/>
      <c r="P16" s="4"/>
      <c r="Q16" s="4"/>
    </row>
    <row r="17" spans="1:17" s="8" customFormat="1" ht="6.6" customHeight="1" x14ac:dyDescent="0.25">
      <c r="A17" s="67"/>
      <c r="B17" s="63"/>
      <c r="C17" s="70"/>
      <c r="D17" s="71"/>
      <c r="E17" s="71"/>
      <c r="F17" s="71"/>
      <c r="G17" s="71"/>
      <c r="H17" s="71"/>
      <c r="I17" s="71"/>
      <c r="J17" s="71"/>
      <c r="K17" s="71"/>
      <c r="L17" s="71"/>
      <c r="M17" s="63"/>
      <c r="N17" s="69"/>
      <c r="O17" s="4"/>
      <c r="P17" s="4"/>
      <c r="Q17" s="4"/>
    </row>
    <row r="18" spans="1:17" s="8" customFormat="1" ht="15" customHeight="1" x14ac:dyDescent="0.25">
      <c r="A18" s="67"/>
      <c r="B18" s="63"/>
      <c r="C18" s="73"/>
      <c r="D18" s="72" t="s">
        <v>89</v>
      </c>
      <c r="E18" s="73"/>
      <c r="F18" s="73"/>
      <c r="G18" s="73"/>
      <c r="H18" s="73"/>
      <c r="I18" s="73"/>
      <c r="J18" s="73"/>
      <c r="K18" s="73"/>
      <c r="L18" s="73"/>
      <c r="M18" s="63"/>
      <c r="N18" s="69"/>
      <c r="O18" s="4"/>
      <c r="P18" s="4"/>
      <c r="Q18" s="4"/>
    </row>
    <row r="19" spans="1:17" s="8" customFormat="1" ht="6.6" customHeight="1" x14ac:dyDescent="0.25">
      <c r="A19" s="67"/>
      <c r="B19" s="63"/>
      <c r="C19" s="70"/>
      <c r="D19" s="71"/>
      <c r="E19" s="71"/>
      <c r="F19" s="71"/>
      <c r="G19" s="71"/>
      <c r="H19" s="71"/>
      <c r="I19" s="71"/>
      <c r="J19" s="71"/>
      <c r="K19" s="71"/>
      <c r="L19" s="71"/>
      <c r="M19" s="63"/>
      <c r="N19" s="69"/>
      <c r="O19" s="4"/>
      <c r="P19" s="4"/>
      <c r="Q19" s="4"/>
    </row>
    <row r="20" spans="1:17" s="8" customFormat="1" ht="15" customHeight="1" x14ac:dyDescent="0.25">
      <c r="A20" s="67"/>
      <c r="B20" s="63"/>
      <c r="C20" s="70" t="s">
        <v>53</v>
      </c>
      <c r="D20" s="71"/>
      <c r="E20" s="71"/>
      <c r="F20" s="71"/>
      <c r="G20" s="71"/>
      <c r="H20" s="71"/>
      <c r="I20" s="71"/>
      <c r="J20" s="71"/>
      <c r="K20" s="71"/>
      <c r="L20" s="71"/>
      <c r="M20" s="63"/>
      <c r="N20" s="69"/>
      <c r="O20" s="4"/>
      <c r="P20" s="4"/>
      <c r="Q20" s="4"/>
    </row>
    <row r="21" spans="1:17" s="8" customFormat="1" ht="6.6" customHeight="1" x14ac:dyDescent="0.25">
      <c r="A21" s="67"/>
      <c r="B21" s="63"/>
      <c r="C21" s="70"/>
      <c r="D21" s="71"/>
      <c r="E21" s="71"/>
      <c r="F21" s="71"/>
      <c r="G21" s="71"/>
      <c r="H21" s="71"/>
      <c r="I21" s="71"/>
      <c r="J21" s="71"/>
      <c r="K21" s="71"/>
      <c r="L21" s="71"/>
      <c r="M21" s="63"/>
      <c r="N21" s="69"/>
      <c r="O21" s="4"/>
      <c r="P21" s="4"/>
      <c r="Q21" s="4"/>
    </row>
    <row r="22" spans="1:17" s="8" customFormat="1" ht="32.450000000000003" customHeight="1" x14ac:dyDescent="0.25">
      <c r="A22" s="67"/>
      <c r="B22" s="63"/>
      <c r="C22" s="73"/>
      <c r="D22" s="204" t="s">
        <v>119</v>
      </c>
      <c r="E22" s="204"/>
      <c r="F22" s="204"/>
      <c r="G22" s="204"/>
      <c r="H22" s="204"/>
      <c r="I22" s="204"/>
      <c r="J22" s="73"/>
      <c r="K22" s="73"/>
      <c r="L22" s="73"/>
      <c r="M22" s="63"/>
      <c r="N22" s="69"/>
      <c r="O22" s="4"/>
      <c r="P22" s="4"/>
      <c r="Q22" s="4"/>
    </row>
    <row r="23" spans="1:17" s="8" customFormat="1" ht="6.6" customHeight="1" x14ac:dyDescent="0.25">
      <c r="A23" s="67"/>
      <c r="B23" s="63"/>
      <c r="C23" s="70"/>
      <c r="D23" s="71"/>
      <c r="E23" s="71"/>
      <c r="F23" s="71"/>
      <c r="G23" s="71"/>
      <c r="H23" s="71"/>
      <c r="I23" s="71"/>
      <c r="J23" s="71"/>
      <c r="K23" s="71"/>
      <c r="L23" s="71"/>
      <c r="M23" s="63"/>
      <c r="N23" s="69"/>
      <c r="O23" s="4"/>
      <c r="P23" s="4"/>
      <c r="Q23" s="4"/>
    </row>
    <row r="24" spans="1:17" s="8" customFormat="1" ht="15" customHeight="1" x14ac:dyDescent="0.25">
      <c r="A24" s="67"/>
      <c r="B24" s="63"/>
      <c r="C24" s="70" t="s">
        <v>40</v>
      </c>
      <c r="D24" s="71"/>
      <c r="E24" s="71"/>
      <c r="F24" s="71"/>
      <c r="G24" s="71"/>
      <c r="H24" s="71"/>
      <c r="I24" s="71"/>
      <c r="J24" s="71"/>
      <c r="K24" s="71"/>
      <c r="L24" s="71"/>
      <c r="M24" s="63"/>
      <c r="N24" s="69"/>
      <c r="O24" s="4"/>
      <c r="P24" s="4"/>
      <c r="Q24" s="4"/>
    </row>
    <row r="25" spans="1:17" s="8" customFormat="1" ht="6.6" customHeight="1" x14ac:dyDescent="0.25">
      <c r="A25" s="67"/>
      <c r="B25" s="63"/>
      <c r="C25" s="70"/>
      <c r="D25" s="71"/>
      <c r="E25" s="71"/>
      <c r="F25" s="71"/>
      <c r="G25" s="71"/>
      <c r="H25" s="71"/>
      <c r="I25" s="71"/>
      <c r="J25" s="71"/>
      <c r="K25" s="71"/>
      <c r="L25" s="71"/>
      <c r="M25" s="63"/>
      <c r="N25" s="69"/>
      <c r="O25" s="4"/>
      <c r="P25" s="4"/>
      <c r="Q25" s="4"/>
    </row>
    <row r="26" spans="1:17" s="8" customFormat="1" ht="15" customHeight="1" x14ac:dyDescent="0.25">
      <c r="A26" s="67"/>
      <c r="B26" s="63"/>
      <c r="C26" s="73"/>
      <c r="D26" s="72" t="s">
        <v>90</v>
      </c>
      <c r="E26" s="73"/>
      <c r="F26" s="73"/>
      <c r="G26" s="73"/>
      <c r="H26" s="73"/>
      <c r="I26" s="73"/>
      <c r="J26" s="73"/>
      <c r="K26" s="73"/>
      <c r="L26" s="73"/>
      <c r="M26" s="63"/>
      <c r="N26" s="69"/>
      <c r="O26" s="4"/>
      <c r="P26" s="4"/>
      <c r="Q26" s="4"/>
    </row>
    <row r="27" spans="1:17" s="8" customFormat="1" ht="15" customHeight="1" thickBot="1" x14ac:dyDescent="0.3">
      <c r="A27" s="67"/>
      <c r="B27" s="63"/>
      <c r="C27" s="73"/>
      <c r="D27" s="72"/>
      <c r="E27" s="73"/>
      <c r="F27" s="73"/>
      <c r="G27" s="73"/>
      <c r="H27" s="73"/>
      <c r="I27" s="73"/>
      <c r="J27" s="73"/>
      <c r="K27" s="73"/>
      <c r="L27" s="73"/>
      <c r="M27" s="63"/>
      <c r="N27" s="69"/>
      <c r="O27" s="4"/>
      <c r="P27" s="4"/>
      <c r="Q27" s="4"/>
    </row>
    <row r="28" spans="1:17" x14ac:dyDescent="0.2">
      <c r="A28" s="52"/>
      <c r="B28" s="74"/>
      <c r="C28" s="75"/>
      <c r="D28" s="76"/>
      <c r="E28" s="77"/>
      <c r="F28" s="77"/>
      <c r="G28" s="77"/>
      <c r="H28" s="77"/>
      <c r="I28" s="78"/>
      <c r="J28" s="78"/>
      <c r="K28" s="78"/>
      <c r="L28" s="79"/>
      <c r="M28" s="74"/>
      <c r="N28" s="52"/>
    </row>
    <row r="29" spans="1:17" ht="66.599999999999994" customHeight="1" x14ac:dyDescent="0.25">
      <c r="A29" s="52"/>
      <c r="B29" s="63"/>
      <c r="C29" s="204" t="s">
        <v>91</v>
      </c>
      <c r="D29" s="204"/>
      <c r="E29" s="204"/>
      <c r="F29" s="204"/>
      <c r="G29" s="204"/>
      <c r="H29" s="204"/>
      <c r="I29" s="204"/>
      <c r="J29" s="204"/>
      <c r="K29" s="204"/>
      <c r="L29" s="204"/>
      <c r="M29" s="63"/>
      <c r="N29" s="69"/>
      <c r="O29" s="4"/>
      <c r="P29" s="4"/>
      <c r="Q29" s="4"/>
    </row>
    <row r="30" spans="1:17" ht="6.6" customHeight="1" x14ac:dyDescent="0.25">
      <c r="A30" s="52"/>
      <c r="B30" s="63"/>
      <c r="C30" s="73"/>
      <c r="D30" s="73"/>
      <c r="E30" s="73"/>
      <c r="F30" s="73"/>
      <c r="G30" s="73"/>
      <c r="H30" s="73"/>
      <c r="I30" s="73"/>
      <c r="J30" s="73"/>
      <c r="K30" s="73"/>
      <c r="L30" s="73"/>
      <c r="M30" s="63"/>
      <c r="N30" s="69"/>
      <c r="O30" s="4"/>
      <c r="P30" s="4"/>
      <c r="Q30" s="4"/>
    </row>
    <row r="31" spans="1:17" x14ac:dyDescent="0.2">
      <c r="A31" s="52"/>
      <c r="B31" s="80"/>
      <c r="C31" s="81"/>
      <c r="D31" s="81"/>
      <c r="E31" s="81"/>
      <c r="F31" s="81"/>
      <c r="G31" s="81"/>
      <c r="H31" s="81"/>
      <c r="I31" s="81"/>
      <c r="J31" s="81"/>
      <c r="K31" s="81"/>
      <c r="L31" s="81"/>
      <c r="M31" s="55"/>
      <c r="N31" s="52"/>
    </row>
    <row r="32" spans="1:17" ht="15" customHeight="1" x14ac:dyDescent="0.2">
      <c r="A32" s="52"/>
      <c r="B32" s="64"/>
      <c r="C32" s="65" t="s">
        <v>23</v>
      </c>
      <c r="D32" s="64"/>
      <c r="E32" s="64"/>
      <c r="F32" s="64"/>
      <c r="G32" s="64"/>
      <c r="H32" s="64"/>
      <c r="I32" s="64"/>
      <c r="J32" s="64"/>
      <c r="K32" s="64"/>
      <c r="L32" s="64"/>
      <c r="M32" s="64"/>
      <c r="N32" s="52"/>
    </row>
    <row r="33" spans="1:14" ht="6.6" customHeight="1" x14ac:dyDescent="0.2">
      <c r="A33" s="52"/>
      <c r="B33" s="82"/>
      <c r="C33" s="82"/>
      <c r="D33" s="82"/>
      <c r="E33" s="82"/>
      <c r="F33" s="82"/>
      <c r="G33" s="82"/>
      <c r="H33" s="82"/>
      <c r="I33" s="82"/>
      <c r="J33" s="82"/>
      <c r="K33" s="82"/>
      <c r="L33" s="82"/>
      <c r="M33" s="82"/>
      <c r="N33" s="52"/>
    </row>
    <row r="34" spans="1:14" ht="15" customHeight="1" x14ac:dyDescent="0.2">
      <c r="A34" s="52"/>
      <c r="B34" s="82"/>
      <c r="C34" s="83" t="s">
        <v>30</v>
      </c>
      <c r="D34" s="82"/>
      <c r="E34" s="82"/>
      <c r="F34" s="82"/>
      <c r="G34" s="82"/>
      <c r="H34" s="82"/>
      <c r="I34" s="82"/>
      <c r="J34" s="82"/>
      <c r="K34" s="82"/>
      <c r="L34" s="82"/>
      <c r="M34" s="84"/>
      <c r="N34" s="52"/>
    </row>
    <row r="35" spans="1:14" ht="6.6" customHeight="1" thickBot="1" x14ac:dyDescent="0.25">
      <c r="A35" s="52"/>
      <c r="B35" s="82"/>
      <c r="C35" s="91"/>
      <c r="D35" s="91"/>
      <c r="E35" s="85"/>
      <c r="F35" s="85"/>
      <c r="G35" s="85"/>
      <c r="H35" s="85"/>
      <c r="I35" s="82"/>
      <c r="J35" s="82"/>
      <c r="K35" s="82"/>
      <c r="L35" s="82"/>
      <c r="M35" s="84"/>
      <c r="N35" s="52"/>
    </row>
    <row r="36" spans="1:14" ht="15" customHeight="1" thickBot="1" x14ac:dyDescent="0.25">
      <c r="A36" s="52"/>
      <c r="B36" s="82"/>
      <c r="C36" s="61" t="s">
        <v>8</v>
      </c>
      <c r="D36" s="86"/>
      <c r="E36" s="205"/>
      <c r="F36" s="206"/>
      <c r="G36" s="206"/>
      <c r="H36" s="206"/>
      <c r="I36" s="206"/>
      <c r="J36" s="206"/>
      <c r="K36" s="206"/>
      <c r="L36" s="207"/>
      <c r="M36" s="84"/>
      <c r="N36" s="52"/>
    </row>
    <row r="37" spans="1:14" ht="6.95" customHeight="1" thickBot="1" x14ac:dyDescent="0.25">
      <c r="A37" s="52"/>
      <c r="B37" s="82"/>
      <c r="C37" s="61"/>
      <c r="D37" s="82"/>
      <c r="E37" s="87"/>
      <c r="F37" s="87"/>
      <c r="G37" s="87"/>
      <c r="H37" s="87"/>
      <c r="I37" s="87"/>
      <c r="J37" s="87"/>
      <c r="K37" s="87"/>
      <c r="L37" s="87"/>
      <c r="M37" s="84"/>
      <c r="N37" s="52"/>
    </row>
    <row r="38" spans="1:14" ht="15.6" customHeight="1" thickBot="1" x14ac:dyDescent="0.25">
      <c r="A38" s="52"/>
      <c r="B38" s="82"/>
      <c r="C38" s="91" t="s">
        <v>24</v>
      </c>
      <c r="D38" s="62"/>
      <c r="E38" s="229"/>
      <c r="F38" s="230"/>
      <c r="G38" s="230"/>
      <c r="H38" s="231"/>
      <c r="I38" s="82"/>
      <c r="J38" s="82"/>
      <c r="K38" s="82"/>
      <c r="L38" s="82"/>
      <c r="M38" s="84"/>
      <c r="N38" s="52"/>
    </row>
    <row r="39" spans="1:14" ht="6.95" customHeight="1" thickBot="1" x14ac:dyDescent="0.25">
      <c r="A39" s="52"/>
      <c r="B39" s="82"/>
      <c r="C39" s="61"/>
      <c r="D39" s="82"/>
      <c r="E39" s="88"/>
      <c r="F39" s="88"/>
      <c r="G39" s="88"/>
      <c r="H39" s="88"/>
      <c r="I39" s="82"/>
      <c r="J39" s="82"/>
      <c r="K39" s="82"/>
      <c r="L39" s="82"/>
      <c r="M39" s="84"/>
      <c r="N39" s="52"/>
    </row>
    <row r="40" spans="1:14" ht="14.45" customHeight="1" thickBot="1" x14ac:dyDescent="0.25">
      <c r="A40" s="52"/>
      <c r="B40" s="82"/>
      <c r="C40" s="91" t="s">
        <v>58</v>
      </c>
      <c r="D40" s="82"/>
      <c r="E40" s="225"/>
      <c r="F40" s="226"/>
      <c r="G40" s="226"/>
      <c r="H40" s="226"/>
      <c r="I40" s="226"/>
      <c r="J40" s="226"/>
      <c r="K40" s="226"/>
      <c r="L40" s="227"/>
      <c r="M40" s="84"/>
      <c r="N40" s="52"/>
    </row>
    <row r="41" spans="1:14" ht="6.95" customHeight="1" thickBot="1" x14ac:dyDescent="0.25">
      <c r="A41" s="52"/>
      <c r="B41" s="82"/>
      <c r="C41" s="61"/>
      <c r="D41" s="82"/>
      <c r="E41" s="88"/>
      <c r="F41" s="88"/>
      <c r="G41" s="88"/>
      <c r="H41" s="88"/>
      <c r="I41" s="82"/>
      <c r="J41" s="82"/>
      <c r="K41" s="82"/>
      <c r="L41" s="82"/>
      <c r="M41" s="84"/>
      <c r="N41" s="52"/>
    </row>
    <row r="42" spans="1:14" ht="15.6" customHeight="1" thickBot="1" x14ac:dyDescent="0.25">
      <c r="A42" s="52"/>
      <c r="B42" s="82"/>
      <c r="C42" s="61" t="s">
        <v>59</v>
      </c>
      <c r="D42" s="205"/>
      <c r="E42" s="206"/>
      <c r="F42" s="207"/>
      <c r="G42" s="88"/>
      <c r="H42" s="82" t="s">
        <v>27</v>
      </c>
      <c r="I42" s="205"/>
      <c r="J42" s="206"/>
      <c r="K42" s="207"/>
      <c r="L42" s="82"/>
      <c r="M42" s="84"/>
      <c r="N42" s="52"/>
    </row>
    <row r="43" spans="1:14" ht="6.6" customHeight="1" x14ac:dyDescent="0.2">
      <c r="A43" s="52"/>
      <c r="B43" s="82"/>
      <c r="C43" s="61"/>
      <c r="D43" s="82"/>
      <c r="E43" s="88"/>
      <c r="F43" s="88"/>
      <c r="G43" s="88"/>
      <c r="H43" s="88"/>
      <c r="I43" s="82"/>
      <c r="J43" s="82"/>
      <c r="K43" s="82"/>
      <c r="L43" s="82"/>
      <c r="M43" s="84"/>
      <c r="N43" s="52"/>
    </row>
    <row r="44" spans="1:14" ht="6.6" customHeight="1" x14ac:dyDescent="0.2">
      <c r="A44" s="52"/>
      <c r="B44" s="82"/>
      <c r="C44" s="61"/>
      <c r="D44" s="82"/>
      <c r="E44" s="88"/>
      <c r="F44" s="88"/>
      <c r="G44" s="88"/>
      <c r="H44" s="88"/>
      <c r="I44" s="82"/>
      <c r="J44" s="82"/>
      <c r="K44" s="82"/>
      <c r="L44" s="82"/>
      <c r="M44" s="84"/>
      <c r="N44" s="52"/>
    </row>
    <row r="45" spans="1:14" ht="14.45" customHeight="1" x14ac:dyDescent="0.2">
      <c r="A45" s="52"/>
      <c r="B45" s="82"/>
      <c r="C45" s="89" t="s">
        <v>34</v>
      </c>
      <c r="D45" s="82"/>
      <c r="E45" s="88"/>
      <c r="F45" s="88"/>
      <c r="G45" s="88"/>
      <c r="H45" s="88"/>
      <c r="I45" s="82"/>
      <c r="J45" s="82"/>
      <c r="K45" s="82"/>
      <c r="L45" s="82"/>
      <c r="M45" s="84"/>
      <c r="N45" s="52"/>
    </row>
    <row r="46" spans="1:14" ht="6.6" customHeight="1" thickBot="1" x14ac:dyDescent="0.25">
      <c r="A46" s="52"/>
      <c r="B46" s="82"/>
      <c r="C46" s="61"/>
      <c r="D46" s="82"/>
      <c r="E46" s="88"/>
      <c r="F46" s="88"/>
      <c r="G46" s="88"/>
      <c r="H46" s="88"/>
      <c r="I46" s="82"/>
      <c r="J46" s="82"/>
      <c r="K46" s="82"/>
      <c r="L46" s="82"/>
      <c r="M46" s="84"/>
      <c r="N46" s="52"/>
    </row>
    <row r="47" spans="1:14" ht="15.6" customHeight="1" thickBot="1" x14ac:dyDescent="0.25">
      <c r="A47" s="52"/>
      <c r="B47" s="82"/>
      <c r="C47" s="61" t="s">
        <v>11</v>
      </c>
      <c r="D47" s="62"/>
      <c r="E47" s="205"/>
      <c r="F47" s="206"/>
      <c r="G47" s="206"/>
      <c r="H47" s="206"/>
      <c r="I47" s="206"/>
      <c r="J47" s="206"/>
      <c r="K47" s="206"/>
      <c r="L47" s="207"/>
      <c r="M47" s="84"/>
      <c r="N47" s="52"/>
    </row>
    <row r="48" spans="1:14" ht="6.6" customHeight="1" thickBot="1" x14ac:dyDescent="0.25">
      <c r="A48" s="52"/>
      <c r="B48" s="82"/>
      <c r="C48" s="61"/>
      <c r="D48" s="82"/>
      <c r="E48" s="88"/>
      <c r="F48" s="88"/>
      <c r="G48" s="88"/>
      <c r="H48" s="88"/>
      <c r="I48" s="82"/>
      <c r="J48" s="82"/>
      <c r="K48" s="82"/>
      <c r="L48" s="82"/>
      <c r="M48" s="84"/>
      <c r="N48" s="52"/>
    </row>
    <row r="49" spans="1:17" ht="15" customHeight="1" thickBot="1" x14ac:dyDescent="0.25">
      <c r="A49" s="52"/>
      <c r="B49" s="82"/>
      <c r="C49" s="61" t="s">
        <v>60</v>
      </c>
      <c r="D49" s="82"/>
      <c r="E49" s="209"/>
      <c r="F49" s="210"/>
      <c r="G49" s="210"/>
      <c r="H49" s="210"/>
      <c r="I49" s="210"/>
      <c r="J49" s="210"/>
      <c r="K49" s="210"/>
      <c r="L49" s="211"/>
      <c r="M49" s="84"/>
      <c r="N49" s="52"/>
    </row>
    <row r="50" spans="1:17" ht="6.6" customHeight="1" thickBot="1" x14ac:dyDescent="0.25">
      <c r="A50" s="52"/>
      <c r="B50" s="82"/>
      <c r="C50" s="61"/>
      <c r="D50" s="82"/>
      <c r="E50" s="82"/>
      <c r="F50" s="82"/>
      <c r="G50" s="82"/>
      <c r="H50" s="82"/>
      <c r="I50" s="82"/>
      <c r="J50" s="82"/>
      <c r="K50" s="82"/>
      <c r="L50" s="82"/>
      <c r="M50" s="84"/>
      <c r="N50" s="52"/>
    </row>
    <row r="51" spans="1:17" ht="15" customHeight="1" thickBot="1" x14ac:dyDescent="0.25">
      <c r="A51" s="52"/>
      <c r="B51" s="82"/>
      <c r="C51" s="61" t="s">
        <v>61</v>
      </c>
      <c r="D51" s="82"/>
      <c r="E51" s="209"/>
      <c r="F51" s="210"/>
      <c r="G51" s="210"/>
      <c r="H51" s="210"/>
      <c r="I51" s="210"/>
      <c r="J51" s="210"/>
      <c r="K51" s="210"/>
      <c r="L51" s="211"/>
      <c r="M51" s="84"/>
      <c r="N51" s="52"/>
    </row>
    <row r="52" spans="1:17" ht="6.95" customHeight="1" thickBot="1" x14ac:dyDescent="0.25">
      <c r="A52" s="52"/>
      <c r="B52" s="82"/>
      <c r="C52" s="61"/>
      <c r="D52" s="82"/>
      <c r="E52" s="82"/>
      <c r="F52" s="82"/>
      <c r="G52" s="82"/>
      <c r="H52" s="82"/>
      <c r="I52" s="82"/>
      <c r="J52" s="82"/>
      <c r="K52" s="82"/>
      <c r="L52" s="82"/>
      <c r="M52" s="84"/>
      <c r="N52" s="52"/>
    </row>
    <row r="53" spans="1:17" ht="13.5" customHeight="1" thickBot="1" x14ac:dyDescent="0.25">
      <c r="A53" s="52"/>
      <c r="B53" s="82"/>
      <c r="C53" s="61" t="s">
        <v>25</v>
      </c>
      <c r="D53" s="82"/>
      <c r="E53" s="82"/>
      <c r="F53" s="82"/>
      <c r="G53" s="209"/>
      <c r="H53" s="210"/>
      <c r="I53" s="210"/>
      <c r="J53" s="210"/>
      <c r="K53" s="210"/>
      <c r="L53" s="211"/>
      <c r="M53" s="84"/>
      <c r="N53" s="52"/>
    </row>
    <row r="54" spans="1:17" ht="6.95" customHeight="1" thickBot="1" x14ac:dyDescent="0.25">
      <c r="A54" s="52"/>
      <c r="B54" s="82"/>
      <c r="C54" s="61"/>
      <c r="D54" s="82"/>
      <c r="E54" s="82"/>
      <c r="F54" s="82"/>
      <c r="G54" s="82"/>
      <c r="H54" s="82"/>
      <c r="I54" s="82"/>
      <c r="J54" s="82"/>
      <c r="K54" s="82"/>
      <c r="L54" s="82"/>
      <c r="M54" s="84"/>
      <c r="N54" s="52"/>
    </row>
    <row r="55" spans="1:17" ht="15" customHeight="1" thickBot="1" x14ac:dyDescent="0.25">
      <c r="A55" s="52"/>
      <c r="B55" s="82"/>
      <c r="C55" s="61" t="s">
        <v>59</v>
      </c>
      <c r="D55" s="209"/>
      <c r="E55" s="210"/>
      <c r="F55" s="211"/>
      <c r="G55" s="82"/>
      <c r="H55" s="82" t="s">
        <v>27</v>
      </c>
      <c r="I55" s="209"/>
      <c r="J55" s="210"/>
      <c r="K55" s="211"/>
      <c r="L55" s="84"/>
      <c r="M55" s="84"/>
      <c r="N55" s="52"/>
    </row>
    <row r="56" spans="1:17" ht="6.6" customHeight="1" thickBot="1" x14ac:dyDescent="0.25">
      <c r="A56" s="52"/>
      <c r="B56" s="82"/>
      <c r="C56" s="61"/>
      <c r="D56" s="82"/>
      <c r="E56" s="82"/>
      <c r="F56" s="82"/>
      <c r="G56" s="82"/>
      <c r="H56" s="82"/>
      <c r="I56" s="82"/>
      <c r="J56" s="82"/>
      <c r="K56" s="82"/>
      <c r="L56" s="82"/>
      <c r="M56" s="84"/>
      <c r="N56" s="52"/>
    </row>
    <row r="57" spans="1:17" ht="15" thickBot="1" x14ac:dyDescent="0.25">
      <c r="A57" s="52"/>
      <c r="B57" s="82"/>
      <c r="C57" s="61" t="s">
        <v>28</v>
      </c>
      <c r="D57" s="205"/>
      <c r="E57" s="206"/>
      <c r="F57" s="207"/>
      <c r="G57" s="88"/>
      <c r="H57" s="82" t="s">
        <v>26</v>
      </c>
      <c r="I57" s="205"/>
      <c r="J57" s="206"/>
      <c r="K57" s="207"/>
      <c r="L57" s="84"/>
      <c r="M57" s="84"/>
      <c r="N57" s="52"/>
    </row>
    <row r="58" spans="1:17" ht="6.6" customHeight="1" thickBot="1" x14ac:dyDescent="0.25">
      <c r="A58" s="52"/>
      <c r="B58" s="82"/>
      <c r="C58" s="61"/>
      <c r="D58" s="82"/>
      <c r="E58" s="82"/>
      <c r="F58" s="82"/>
      <c r="G58" s="82"/>
      <c r="H58" s="82"/>
      <c r="I58" s="82"/>
      <c r="J58" s="82"/>
      <c r="K58" s="82"/>
      <c r="L58" s="82"/>
      <c r="M58" s="84"/>
      <c r="N58" s="52"/>
    </row>
    <row r="59" spans="1:17" ht="15" customHeight="1" thickBot="1" x14ac:dyDescent="0.25">
      <c r="A59" s="52"/>
      <c r="B59" s="82"/>
      <c r="C59" s="61" t="s">
        <v>29</v>
      </c>
      <c r="D59" s="208"/>
      <c r="E59" s="206"/>
      <c r="F59" s="206"/>
      <c r="G59" s="206"/>
      <c r="H59" s="206"/>
      <c r="I59" s="206"/>
      <c r="J59" s="206"/>
      <c r="K59" s="206"/>
      <c r="L59" s="207"/>
      <c r="M59" s="84"/>
      <c r="N59" s="52"/>
    </row>
    <row r="60" spans="1:17" ht="6.6" customHeight="1" x14ac:dyDescent="0.25">
      <c r="A60" s="52"/>
      <c r="B60" s="90"/>
      <c r="C60" s="73"/>
      <c r="D60" s="73"/>
      <c r="E60" s="73"/>
      <c r="F60" s="73"/>
      <c r="G60" s="73"/>
      <c r="H60" s="73"/>
      <c r="I60" s="73"/>
      <c r="J60" s="73"/>
      <c r="K60" s="73"/>
      <c r="L60" s="73"/>
      <c r="M60" s="90"/>
      <c r="N60" s="69"/>
      <c r="O60" s="4"/>
      <c r="P60" s="4"/>
      <c r="Q60" s="4"/>
    </row>
    <row r="61" spans="1:17" ht="6.6" customHeight="1" x14ac:dyDescent="0.25">
      <c r="A61" s="52"/>
      <c r="B61" s="90"/>
      <c r="C61" s="73"/>
      <c r="D61" s="73"/>
      <c r="E61" s="73"/>
      <c r="F61" s="73"/>
      <c r="G61" s="73"/>
      <c r="H61" s="73"/>
      <c r="I61" s="73"/>
      <c r="J61" s="73"/>
      <c r="K61" s="73"/>
      <c r="L61" s="73"/>
      <c r="M61" s="90"/>
      <c r="N61" s="69"/>
      <c r="O61" s="4"/>
      <c r="P61" s="4"/>
      <c r="Q61" s="4"/>
    </row>
    <row r="62" spans="1:17" ht="14.45" customHeight="1" x14ac:dyDescent="0.2">
      <c r="A62" s="52"/>
      <c r="B62" s="82"/>
      <c r="C62" s="89" t="s">
        <v>120</v>
      </c>
      <c r="D62" s="82"/>
      <c r="E62" s="88"/>
      <c r="F62" s="88"/>
      <c r="G62" s="88"/>
      <c r="H62" s="88"/>
      <c r="I62" s="82"/>
      <c r="J62" s="82"/>
      <c r="K62" s="82"/>
      <c r="L62" s="82"/>
      <c r="M62" s="84"/>
      <c r="N62" s="52"/>
    </row>
    <row r="63" spans="1:17" ht="6.6" customHeight="1" thickBot="1" x14ac:dyDescent="0.25">
      <c r="A63" s="52"/>
      <c r="B63" s="82"/>
      <c r="C63" s="61"/>
      <c r="D63" s="82"/>
      <c r="E63" s="88"/>
      <c r="F63" s="88"/>
      <c r="G63" s="88"/>
      <c r="H63" s="88"/>
      <c r="I63" s="82"/>
      <c r="J63" s="82"/>
      <c r="K63" s="82"/>
      <c r="L63" s="82"/>
      <c r="M63" s="84"/>
      <c r="N63" s="52"/>
    </row>
    <row r="64" spans="1:17" ht="15.6" customHeight="1" thickBot="1" x14ac:dyDescent="0.25">
      <c r="A64" s="52"/>
      <c r="B64" s="82"/>
      <c r="C64" s="61" t="s">
        <v>121</v>
      </c>
      <c r="D64" s="62"/>
      <c r="E64" s="205"/>
      <c r="F64" s="206"/>
      <c r="G64" s="206"/>
      <c r="H64" s="206"/>
      <c r="I64" s="206"/>
      <c r="J64" s="206"/>
      <c r="K64" s="206"/>
      <c r="L64" s="207"/>
      <c r="M64" s="84"/>
      <c r="N64" s="52"/>
    </row>
    <row r="65" spans="1:17" ht="6.6" customHeight="1" thickBot="1" x14ac:dyDescent="0.25">
      <c r="A65" s="52"/>
      <c r="B65" s="82"/>
      <c r="C65" s="61"/>
      <c r="D65" s="82"/>
      <c r="E65" s="91"/>
      <c r="F65" s="88"/>
      <c r="G65" s="88"/>
      <c r="H65" s="88"/>
      <c r="I65" s="82"/>
      <c r="J65" s="82"/>
      <c r="K65" s="82"/>
      <c r="L65" s="82"/>
      <c r="M65" s="84"/>
      <c r="N65" s="52"/>
    </row>
    <row r="66" spans="1:17" ht="15" customHeight="1" thickBot="1" x14ac:dyDescent="0.25">
      <c r="A66" s="52"/>
      <c r="B66" s="82"/>
      <c r="C66" s="61" t="s">
        <v>135</v>
      </c>
      <c r="D66" s="82"/>
      <c r="E66" s="209"/>
      <c r="F66" s="210"/>
      <c r="G66" s="211"/>
      <c r="H66" s="73"/>
      <c r="I66" s="73"/>
      <c r="J66" s="73"/>
      <c r="K66" s="73"/>
      <c r="L66" s="73"/>
      <c r="M66" s="84"/>
      <c r="N66" s="52"/>
    </row>
    <row r="67" spans="1:17" ht="6.6" customHeight="1" thickBot="1" x14ac:dyDescent="0.25">
      <c r="A67" s="52"/>
      <c r="B67" s="82"/>
      <c r="C67" s="61"/>
      <c r="D67" s="82"/>
      <c r="E67" s="82"/>
      <c r="F67" s="82"/>
      <c r="G67" s="82"/>
      <c r="H67" s="82"/>
      <c r="I67" s="82"/>
      <c r="J67" s="82"/>
      <c r="K67" s="82"/>
      <c r="L67" s="82"/>
      <c r="M67" s="84"/>
      <c r="N67" s="52"/>
    </row>
    <row r="68" spans="1:17" ht="15" customHeight="1" thickBot="1" x14ac:dyDescent="0.25">
      <c r="A68" s="52"/>
      <c r="B68" s="82"/>
      <c r="C68" s="61" t="s">
        <v>122</v>
      </c>
      <c r="D68" s="82"/>
      <c r="E68" s="209"/>
      <c r="F68" s="210"/>
      <c r="G68" s="210"/>
      <c r="H68" s="210"/>
      <c r="I68" s="211"/>
      <c r="J68" s="73"/>
      <c r="K68" s="73"/>
      <c r="L68" s="73"/>
      <c r="M68" s="84"/>
      <c r="N68" s="52"/>
    </row>
    <row r="69" spans="1:17" ht="6.95" customHeight="1" thickBot="1" x14ac:dyDescent="0.25">
      <c r="A69" s="52"/>
      <c r="B69" s="82"/>
      <c r="C69" s="61"/>
      <c r="D69" s="82"/>
      <c r="E69" s="82"/>
      <c r="F69" s="82"/>
      <c r="G69" s="82"/>
      <c r="H69" s="82"/>
      <c r="I69" s="82"/>
      <c r="J69" s="82"/>
      <c r="K69" s="82"/>
      <c r="L69" s="82"/>
      <c r="M69" s="84"/>
      <c r="N69" s="52"/>
    </row>
    <row r="70" spans="1:17" ht="13.5" customHeight="1" thickBot="1" x14ac:dyDescent="0.25">
      <c r="A70" s="52"/>
      <c r="B70" s="82"/>
      <c r="C70" s="61" t="s">
        <v>54</v>
      </c>
      <c r="D70" s="82"/>
      <c r="E70" s="225"/>
      <c r="F70" s="226"/>
      <c r="G70" s="226"/>
      <c r="H70" s="226"/>
      <c r="I70" s="226"/>
      <c r="J70" s="226"/>
      <c r="K70" s="226"/>
      <c r="L70" s="227"/>
      <c r="M70" s="84"/>
      <c r="N70" s="52"/>
    </row>
    <row r="71" spans="1:17" ht="6.95" customHeight="1" thickBot="1" x14ac:dyDescent="0.25">
      <c r="A71" s="52"/>
      <c r="B71" s="82"/>
      <c r="C71" s="61"/>
      <c r="D71" s="82"/>
      <c r="E71" s="82"/>
      <c r="F71" s="82"/>
      <c r="G71" s="82"/>
      <c r="H71" s="82"/>
      <c r="I71" s="82"/>
      <c r="J71" s="82"/>
      <c r="K71" s="82"/>
      <c r="L71" s="82"/>
      <c r="M71" s="84"/>
      <c r="N71" s="52"/>
    </row>
    <row r="72" spans="1:17" ht="15" customHeight="1" thickBot="1" x14ac:dyDescent="0.25">
      <c r="A72" s="52"/>
      <c r="B72" s="82"/>
      <c r="C72" s="61" t="s">
        <v>59</v>
      </c>
      <c r="D72" s="209"/>
      <c r="E72" s="210"/>
      <c r="F72" s="211"/>
      <c r="G72" s="82"/>
      <c r="H72" s="82" t="s">
        <v>27</v>
      </c>
      <c r="I72" s="209"/>
      <c r="J72" s="210"/>
      <c r="K72" s="211"/>
      <c r="L72" s="84"/>
      <c r="M72" s="84"/>
      <c r="N72" s="52"/>
    </row>
    <row r="73" spans="1:17" ht="6.6" customHeight="1" thickBot="1" x14ac:dyDescent="0.25">
      <c r="A73" s="52"/>
      <c r="B73" s="82"/>
      <c r="C73" s="61"/>
      <c r="D73" s="82"/>
      <c r="E73" s="82"/>
      <c r="F73" s="82"/>
      <c r="G73" s="82"/>
      <c r="H73" s="82"/>
      <c r="I73" s="82"/>
      <c r="J73" s="82"/>
      <c r="K73" s="82"/>
      <c r="L73" s="82"/>
      <c r="M73" s="84"/>
      <c r="N73" s="52"/>
    </row>
    <row r="74" spans="1:17" ht="15" thickBot="1" x14ac:dyDescent="0.25">
      <c r="A74" s="52"/>
      <c r="B74" s="82"/>
      <c r="C74" s="61" t="s">
        <v>28</v>
      </c>
      <c r="D74" s="205"/>
      <c r="E74" s="206"/>
      <c r="F74" s="207"/>
      <c r="G74" s="88"/>
      <c r="H74" s="82" t="s">
        <v>26</v>
      </c>
      <c r="I74" s="205"/>
      <c r="J74" s="206"/>
      <c r="K74" s="207"/>
      <c r="L74" s="84"/>
      <c r="M74" s="84"/>
      <c r="N74" s="52"/>
    </row>
    <row r="75" spans="1:17" ht="6.6" customHeight="1" thickBot="1" x14ac:dyDescent="0.25">
      <c r="A75" s="52"/>
      <c r="B75" s="82"/>
      <c r="C75" s="61"/>
      <c r="D75" s="82"/>
      <c r="E75" s="82"/>
      <c r="F75" s="82"/>
      <c r="G75" s="82"/>
      <c r="H75" s="82"/>
      <c r="I75" s="82"/>
      <c r="J75" s="82"/>
      <c r="K75" s="82"/>
      <c r="L75" s="82"/>
      <c r="M75" s="84"/>
      <c r="N75" s="52"/>
    </row>
    <row r="76" spans="1:17" ht="15" customHeight="1" thickBot="1" x14ac:dyDescent="0.25">
      <c r="A76" s="52"/>
      <c r="B76" s="82"/>
      <c r="C76" s="61" t="s">
        <v>29</v>
      </c>
      <c r="D76" s="208"/>
      <c r="E76" s="206"/>
      <c r="F76" s="206"/>
      <c r="G76" s="206"/>
      <c r="H76" s="206"/>
      <c r="I76" s="206"/>
      <c r="J76" s="206"/>
      <c r="K76" s="206"/>
      <c r="L76" s="207"/>
      <c r="M76" s="84"/>
      <c r="N76" s="52"/>
    </row>
    <row r="77" spans="1:17" ht="15.6" customHeight="1" x14ac:dyDescent="0.25">
      <c r="A77" s="52"/>
      <c r="B77" s="90"/>
      <c r="C77" s="73"/>
      <c r="D77" s="73"/>
      <c r="E77" s="73"/>
      <c r="F77" s="73"/>
      <c r="G77" s="73"/>
      <c r="H77" s="73"/>
      <c r="I77" s="73"/>
      <c r="J77" s="73"/>
      <c r="K77" s="73"/>
      <c r="L77" s="73"/>
      <c r="M77" s="90"/>
      <c r="N77" s="69"/>
      <c r="O77" s="4"/>
      <c r="P77" s="4"/>
      <c r="Q77" s="4"/>
    </row>
    <row r="78" spans="1:17" x14ac:dyDescent="0.2">
      <c r="A78" s="52"/>
      <c r="B78" s="80"/>
      <c r="C78" s="81"/>
      <c r="D78" s="81"/>
      <c r="E78" s="81"/>
      <c r="F78" s="81"/>
      <c r="G78" s="81"/>
      <c r="H78" s="81"/>
      <c r="I78" s="81"/>
      <c r="J78" s="81"/>
      <c r="K78" s="81"/>
      <c r="L78" s="81"/>
      <c r="M78" s="55"/>
      <c r="N78" s="52"/>
    </row>
    <row r="79" spans="1:17" ht="15" customHeight="1" x14ac:dyDescent="0.2">
      <c r="A79" s="52"/>
      <c r="B79" s="64"/>
      <c r="C79" s="65" t="s">
        <v>36</v>
      </c>
      <c r="D79" s="64"/>
      <c r="E79" s="64"/>
      <c r="F79" s="64"/>
      <c r="G79" s="64"/>
      <c r="H79" s="64"/>
      <c r="I79" s="64"/>
      <c r="J79" s="64"/>
      <c r="K79" s="64"/>
      <c r="L79" s="64"/>
      <c r="M79" s="64"/>
      <c r="N79" s="52"/>
    </row>
    <row r="80" spans="1:17" ht="6.95" customHeight="1" x14ac:dyDescent="0.2">
      <c r="A80" s="52"/>
      <c r="B80" s="82"/>
      <c r="C80" s="82"/>
      <c r="D80" s="82"/>
      <c r="E80" s="88"/>
      <c r="F80" s="88"/>
      <c r="G80" s="88"/>
      <c r="H80" s="88"/>
      <c r="I80" s="82"/>
      <c r="J80" s="82"/>
      <c r="K80" s="82"/>
      <c r="L80" s="82"/>
      <c r="M80" s="84"/>
      <c r="N80" s="52"/>
    </row>
    <row r="81" spans="1:17" ht="15.6" customHeight="1" x14ac:dyDescent="0.2">
      <c r="A81" s="52"/>
      <c r="B81" s="82"/>
      <c r="C81" s="83" t="s">
        <v>33</v>
      </c>
      <c r="D81" s="82"/>
      <c r="E81" s="88"/>
      <c r="F81" s="88"/>
      <c r="G81" s="88"/>
      <c r="H81" s="88"/>
      <c r="I81" s="82"/>
      <c r="J81" s="82"/>
      <c r="K81" s="82"/>
      <c r="L81" s="82"/>
      <c r="M81" s="84"/>
      <c r="N81" s="52"/>
    </row>
    <row r="82" spans="1:17" ht="6.95" customHeight="1" thickBot="1" x14ac:dyDescent="0.25">
      <c r="A82" s="52"/>
      <c r="B82" s="82"/>
      <c r="C82" s="82"/>
      <c r="D82" s="82"/>
      <c r="E82" s="88"/>
      <c r="F82" s="88"/>
      <c r="G82" s="88"/>
      <c r="H82" s="88"/>
      <c r="I82" s="82"/>
      <c r="J82" s="82"/>
      <c r="K82" s="82"/>
      <c r="L82" s="82"/>
      <c r="M82" s="84"/>
      <c r="N82" s="52"/>
    </row>
    <row r="83" spans="1:17" ht="30" customHeight="1" thickBot="1" x14ac:dyDescent="0.25">
      <c r="A83" s="52"/>
      <c r="B83" s="84"/>
      <c r="C83" s="201" t="s">
        <v>2</v>
      </c>
      <c r="D83" s="202"/>
      <c r="E83" s="220"/>
      <c r="F83" s="221"/>
      <c r="G83" s="222"/>
      <c r="H83" s="223" t="s">
        <v>32</v>
      </c>
      <c r="I83" s="224"/>
      <c r="J83" s="217"/>
      <c r="K83" s="218"/>
      <c r="L83" s="219"/>
      <c r="M83" s="84"/>
      <c r="N83" s="52"/>
    </row>
    <row r="84" spans="1:17" ht="6.95" customHeight="1" thickBot="1" x14ac:dyDescent="0.25">
      <c r="A84" s="52"/>
      <c r="B84" s="84"/>
      <c r="C84" s="82"/>
      <c r="D84" s="84"/>
      <c r="E84" s="82"/>
      <c r="F84" s="82"/>
      <c r="G84" s="84"/>
      <c r="H84" s="84"/>
      <c r="I84" s="84"/>
      <c r="J84" s="84"/>
      <c r="K84" s="84"/>
      <c r="L84" s="84"/>
      <c r="M84" s="84"/>
      <c r="N84" s="52"/>
    </row>
    <row r="85" spans="1:17" ht="30" customHeight="1" thickBot="1" x14ac:dyDescent="0.25">
      <c r="A85" s="52"/>
      <c r="B85" s="84"/>
      <c r="C85" s="203" t="s">
        <v>31</v>
      </c>
      <c r="D85" s="203"/>
      <c r="E85" s="214"/>
      <c r="F85" s="215"/>
      <c r="G85" s="216"/>
      <c r="H85" s="213" t="s">
        <v>32</v>
      </c>
      <c r="I85" s="213"/>
      <c r="J85" s="217"/>
      <c r="K85" s="218"/>
      <c r="L85" s="219"/>
      <c r="M85" s="84"/>
      <c r="N85" s="52"/>
    </row>
    <row r="86" spans="1:17" ht="6.95" customHeight="1" thickBot="1" x14ac:dyDescent="0.25">
      <c r="A86" s="52"/>
      <c r="B86" s="84"/>
      <c r="C86" s="82"/>
      <c r="D86" s="84"/>
      <c r="E86" s="82"/>
      <c r="F86" s="82"/>
      <c r="G86" s="84"/>
      <c r="H86" s="84"/>
      <c r="I86" s="84"/>
      <c r="J86" s="84"/>
      <c r="K86" s="84"/>
      <c r="L86" s="84"/>
      <c r="M86" s="84"/>
      <c r="N86" s="52"/>
    </row>
    <row r="87" spans="1:17" ht="28.5" customHeight="1" thickBot="1" x14ac:dyDescent="0.25">
      <c r="A87" s="52"/>
      <c r="B87" s="84"/>
      <c r="C87" s="203" t="s">
        <v>62</v>
      </c>
      <c r="D87" s="203"/>
      <c r="E87" s="203"/>
      <c r="F87" s="22"/>
      <c r="G87" s="82"/>
      <c r="H87" s="213" t="s">
        <v>92</v>
      </c>
      <c r="I87" s="213"/>
      <c r="J87" s="213"/>
      <c r="K87" s="192"/>
      <c r="L87" s="92" t="s">
        <v>1</v>
      </c>
      <c r="M87" s="84"/>
      <c r="N87" s="52"/>
    </row>
    <row r="88" spans="1:17" ht="6.6" customHeight="1" x14ac:dyDescent="0.2">
      <c r="A88" s="52"/>
      <c r="B88" s="84"/>
      <c r="C88" s="82"/>
      <c r="D88" s="84"/>
      <c r="E88" s="82"/>
      <c r="F88" s="82"/>
      <c r="G88" s="84"/>
      <c r="H88" s="84"/>
      <c r="I88" s="84"/>
      <c r="J88" s="84"/>
      <c r="K88" s="84"/>
      <c r="L88" s="84"/>
      <c r="M88" s="84"/>
      <c r="N88" s="52"/>
    </row>
    <row r="89" spans="1:17" ht="6.95" customHeight="1" thickBot="1" x14ac:dyDescent="0.25">
      <c r="A89" s="52"/>
      <c r="B89" s="84"/>
      <c r="C89" s="91"/>
      <c r="D89" s="91"/>
      <c r="E89" s="93"/>
      <c r="F89" s="93"/>
      <c r="G89" s="82"/>
      <c r="H89" s="84"/>
      <c r="I89" s="84"/>
      <c r="J89" s="84"/>
      <c r="K89" s="84"/>
      <c r="L89" s="84"/>
      <c r="M89" s="84"/>
      <c r="N89" s="52"/>
    </row>
    <row r="90" spans="1:17" ht="15" customHeight="1" thickBot="1" x14ac:dyDescent="0.25">
      <c r="A90" s="52"/>
      <c r="B90" s="84"/>
      <c r="C90" s="89" t="s">
        <v>35</v>
      </c>
      <c r="D90" s="91"/>
      <c r="E90" s="93"/>
      <c r="F90" s="93"/>
      <c r="G90" s="82"/>
      <c r="H90" s="213" t="s">
        <v>142</v>
      </c>
      <c r="I90" s="213"/>
      <c r="J90" s="190"/>
      <c r="K90" s="177"/>
      <c r="L90" s="191"/>
      <c r="M90" s="84"/>
      <c r="N90" s="52"/>
    </row>
    <row r="91" spans="1:17" ht="6.95" customHeight="1" thickBot="1" x14ac:dyDescent="0.25">
      <c r="A91" s="52"/>
      <c r="B91" s="84"/>
      <c r="C91" s="89"/>
      <c r="D91" s="91"/>
      <c r="E91" s="93"/>
      <c r="F91" s="93"/>
      <c r="G91" s="82"/>
      <c r="H91" s="82"/>
      <c r="I91" s="82"/>
      <c r="J91" s="82"/>
      <c r="K91" s="82"/>
      <c r="L91" s="82"/>
      <c r="M91" s="84"/>
      <c r="N91" s="52"/>
    </row>
    <row r="92" spans="1:17" ht="15.6" customHeight="1" thickBot="1" x14ac:dyDescent="0.25">
      <c r="A92" s="52"/>
      <c r="B92" s="84"/>
      <c r="C92" s="94" t="s">
        <v>10</v>
      </c>
      <c r="D92" s="94"/>
      <c r="E92" s="94"/>
      <c r="F92" s="31"/>
      <c r="G92" s="82"/>
      <c r="H92" s="213"/>
      <c r="I92" s="213"/>
      <c r="J92" s="82"/>
      <c r="K92" s="82"/>
      <c r="L92" s="82"/>
      <c r="M92" s="84"/>
      <c r="N92" s="52"/>
    </row>
    <row r="93" spans="1:17" ht="6.95" customHeight="1" thickBot="1" x14ac:dyDescent="0.25">
      <c r="A93" s="52"/>
      <c r="B93" s="84"/>
      <c r="C93" s="91"/>
      <c r="D93" s="91"/>
      <c r="E93" s="93"/>
      <c r="F93" s="93"/>
      <c r="G93" s="82"/>
      <c r="H93" s="82"/>
      <c r="I93" s="82"/>
      <c r="J93" s="82"/>
      <c r="K93" s="82"/>
      <c r="L93" s="82"/>
      <c r="M93" s="84"/>
      <c r="N93" s="52"/>
    </row>
    <row r="94" spans="1:17" s="3" customFormat="1" ht="15" thickBot="1" x14ac:dyDescent="0.25">
      <c r="A94" s="55"/>
      <c r="B94" s="84"/>
      <c r="C94" s="94" t="s">
        <v>9</v>
      </c>
      <c r="D94" s="82"/>
      <c r="E94" s="198"/>
      <c r="F94" s="199"/>
      <c r="G94" s="200"/>
      <c r="H94" s="94"/>
      <c r="I94" s="95" t="s">
        <v>16</v>
      </c>
      <c r="J94" s="198"/>
      <c r="K94" s="199"/>
      <c r="L94" s="200"/>
      <c r="M94" s="84"/>
      <c r="N94" s="55"/>
    </row>
    <row r="95" spans="1:17" ht="14.25" customHeight="1" x14ac:dyDescent="0.25">
      <c r="A95" s="52"/>
      <c r="B95" s="90"/>
      <c r="C95" s="73"/>
      <c r="D95" s="73"/>
      <c r="E95" s="212" t="s">
        <v>63</v>
      </c>
      <c r="F95" s="212"/>
      <c r="G95" s="212"/>
      <c r="H95" s="73"/>
      <c r="I95" s="73"/>
      <c r="J95" s="212" t="s">
        <v>63</v>
      </c>
      <c r="K95" s="212"/>
      <c r="L95" s="212"/>
      <c r="M95" s="90"/>
      <c r="N95" s="69"/>
      <c r="O95" s="4"/>
      <c r="P95" s="4"/>
      <c r="Q95" s="4"/>
    </row>
    <row r="96" spans="1:17" ht="6.6" customHeight="1" x14ac:dyDescent="0.25">
      <c r="A96" s="52"/>
      <c r="B96" s="90"/>
      <c r="C96" s="73"/>
      <c r="D96" s="73"/>
      <c r="E96" s="73"/>
      <c r="F96" s="73"/>
      <c r="G96" s="73"/>
      <c r="H96" s="73"/>
      <c r="I96" s="73"/>
      <c r="J96" s="73"/>
      <c r="K96" s="73"/>
      <c r="L96" s="73"/>
      <c r="M96" s="90"/>
      <c r="N96" s="69"/>
      <c r="O96" s="4"/>
      <c r="P96" s="4"/>
      <c r="Q96" s="4"/>
    </row>
    <row r="97" spans="1:17" x14ac:dyDescent="0.2">
      <c r="A97" s="52"/>
      <c r="B97" s="80"/>
      <c r="C97" s="81"/>
      <c r="D97" s="81"/>
      <c r="E97" s="81"/>
      <c r="F97" s="81"/>
      <c r="G97" s="81"/>
      <c r="H97" s="81"/>
      <c r="I97" s="81"/>
      <c r="J97" s="81"/>
      <c r="K97" s="81"/>
      <c r="L97" s="81"/>
      <c r="M97" s="55"/>
      <c r="N97" s="52"/>
    </row>
    <row r="98" spans="1:17" ht="50.45" customHeight="1" x14ac:dyDescent="0.2">
      <c r="A98" s="52"/>
      <c r="B98" s="197" t="s">
        <v>12</v>
      </c>
      <c r="C98" s="197"/>
      <c r="D98" s="197"/>
      <c r="E98" s="197"/>
      <c r="F98" s="197"/>
      <c r="G98" s="197"/>
      <c r="H98" s="197"/>
      <c r="I98" s="197"/>
      <c r="J98" s="197"/>
      <c r="K98" s="197"/>
      <c r="L98" s="197"/>
      <c r="M98" s="197"/>
      <c r="N98" s="52"/>
      <c r="O98" s="6"/>
      <c r="P98" s="6"/>
      <c r="Q98" s="6"/>
    </row>
    <row r="99" spans="1:17" ht="43.5" customHeight="1" x14ac:dyDescent="0.2">
      <c r="A99" s="52"/>
      <c r="B99" s="196" t="s">
        <v>113</v>
      </c>
      <c r="C99" s="196"/>
      <c r="D99" s="196"/>
      <c r="E99" s="196"/>
      <c r="F99" s="196"/>
      <c r="G99" s="196"/>
      <c r="H99" s="196"/>
      <c r="I99" s="196"/>
      <c r="J99" s="196"/>
      <c r="K99" s="196"/>
      <c r="L99" s="196"/>
      <c r="M99" s="196"/>
      <c r="N99" s="52"/>
      <c r="O99" s="6"/>
      <c r="P99" s="6"/>
      <c r="Q99" s="6"/>
    </row>
    <row r="100" spans="1:17" ht="14.25" customHeight="1" x14ac:dyDescent="0.2">
      <c r="A100" s="52"/>
      <c r="B100" s="52"/>
      <c r="C100" s="52"/>
      <c r="D100" s="52"/>
      <c r="E100" s="52"/>
      <c r="F100" s="52"/>
      <c r="G100" s="52"/>
      <c r="H100" s="52"/>
      <c r="I100" s="52"/>
      <c r="J100" s="52"/>
      <c r="K100" s="52"/>
      <c r="L100" s="52"/>
      <c r="M100" s="52"/>
      <c r="N100" s="52"/>
      <c r="O100" s="6"/>
      <c r="P100" s="6"/>
      <c r="Q100" s="6"/>
    </row>
    <row r="101" spans="1:17" ht="15" customHeight="1" x14ac:dyDescent="0.2">
      <c r="O101" s="6"/>
      <c r="P101" s="6"/>
      <c r="Q101" s="6"/>
    </row>
    <row r="102" spans="1:17" ht="15" customHeight="1" x14ac:dyDescent="0.2">
      <c r="O102" s="6"/>
      <c r="P102" s="6"/>
      <c r="Q102" s="6"/>
    </row>
    <row r="103" spans="1:17" ht="26.25" customHeight="1" x14ac:dyDescent="0.2"/>
    <row r="104" spans="1:17" ht="28.5" customHeight="1" x14ac:dyDescent="0.2"/>
  </sheetData>
  <sheetProtection algorithmName="SHA-512" hashValue="RiafDl+IMFLabwpCikWzsdpmNev8EC3MWFMY327MvJH7EeqqBHaJZ30mPIt/eobI6bIp5aOVze2tvPuPA6EWIg==" saltValue="MjHfk4qstixQQzxKIEZPKA==" spinCount="100000" sheet="1" selectLockedCells="1"/>
  <mergeCells count="46">
    <mergeCell ref="C11:L11"/>
    <mergeCell ref="E38:H38"/>
    <mergeCell ref="E49:L49"/>
    <mergeCell ref="D42:F42"/>
    <mergeCell ref="E40:L40"/>
    <mergeCell ref="I42:K42"/>
    <mergeCell ref="D22:I22"/>
    <mergeCell ref="D55:F55"/>
    <mergeCell ref="I55:K55"/>
    <mergeCell ref="C87:E87"/>
    <mergeCell ref="H87:J87"/>
    <mergeCell ref="E85:G85"/>
    <mergeCell ref="H85:I85"/>
    <mergeCell ref="J85:L85"/>
    <mergeCell ref="E66:G66"/>
    <mergeCell ref="D74:F74"/>
    <mergeCell ref="I74:K74"/>
    <mergeCell ref="E83:G83"/>
    <mergeCell ref="H83:I83"/>
    <mergeCell ref="J83:L83"/>
    <mergeCell ref="D76:L76"/>
    <mergeCell ref="E68:I68"/>
    <mergeCell ref="E70:L70"/>
    <mergeCell ref="E64:L64"/>
    <mergeCell ref="I72:K72"/>
    <mergeCell ref="E95:G95"/>
    <mergeCell ref="J95:L95"/>
    <mergeCell ref="D72:F72"/>
    <mergeCell ref="H92:I92"/>
    <mergeCell ref="H90:I90"/>
    <mergeCell ref="E7:J7"/>
    <mergeCell ref="B99:M99"/>
    <mergeCell ref="B98:M98"/>
    <mergeCell ref="E94:G94"/>
    <mergeCell ref="J94:L94"/>
    <mergeCell ref="C83:D83"/>
    <mergeCell ref="C14:L14"/>
    <mergeCell ref="C29:L29"/>
    <mergeCell ref="E36:L36"/>
    <mergeCell ref="E47:L47"/>
    <mergeCell ref="D59:L59"/>
    <mergeCell ref="C85:D85"/>
    <mergeCell ref="E51:L51"/>
    <mergeCell ref="G53:L53"/>
    <mergeCell ref="D57:F57"/>
    <mergeCell ref="I57:K57"/>
  </mergeCells>
  <phoneticPr fontId="22" type="noConversion"/>
  <pageMargins left="0.70866141732283472" right="0.70866141732283472" top="0.74803149606299213" bottom="0.74803149606299213" header="0.31496062992125984" footer="0.31496062992125984"/>
  <pageSetup scale="47" fitToHeight="3" orientation="portrait" r:id="rId1"/>
  <headerFooter>
    <oddFooter>&amp;C&amp;F&amp;R&amp;D</oddFooter>
  </headerFooter>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10</xdr:col>
                    <xdr:colOff>76200</xdr:colOff>
                    <xdr:row>88</xdr:row>
                    <xdr:rowOff>66675</xdr:rowOff>
                  </from>
                  <to>
                    <xdr:col>11</xdr:col>
                    <xdr:colOff>19050</xdr:colOff>
                    <xdr:row>90</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9525</xdr:colOff>
                    <xdr:row>88</xdr:row>
                    <xdr:rowOff>66675</xdr:rowOff>
                  </from>
                  <to>
                    <xdr:col>12</xdr:col>
                    <xdr:colOff>95250</xdr:colOff>
                    <xdr:row>90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E699E12-502C-4A8B-91F8-CD460AFD0F1D}">
          <x14:formula1>
            <xm:f>Contrôle!$E$3:$E$6</xm:f>
          </x14:formula1>
          <xm:sqref>E85</xm:sqref>
        </x14:dataValidation>
        <x14:dataValidation type="list" allowBlank="1" showInputMessage="1" showErrorMessage="1" xr:uid="{D311BAB5-E52A-4623-BF61-B00C0A5B14C9}">
          <x14:formula1>
            <xm:f>Contrôle!$P$3:$P$4</xm:f>
          </x14:formula1>
          <xm:sqref>F92 F87</xm:sqref>
        </x14:dataValidation>
        <x14:dataValidation type="list" allowBlank="1" showInputMessage="1" showErrorMessage="1" xr:uid="{08B8629E-ECBC-413A-A5BF-A22F28AF904D}">
          <x14:formula1>
            <xm:f>Contrôle!$C$3:$C$9</xm:f>
          </x14:formula1>
          <xm:sqref>E83:G83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ECEE-A7E9-49B5-AE2F-FA3D9896AFC5}">
  <dimension ref="A1:K52"/>
  <sheetViews>
    <sheetView showGridLines="0" view="pageBreakPreview" zoomScaleNormal="100" zoomScaleSheetLayoutView="100" workbookViewId="0">
      <selection activeCell="I14" sqref="I14"/>
    </sheetView>
  </sheetViews>
  <sheetFormatPr baseColWidth="10" defaultRowHeight="14.25" x14ac:dyDescent="0.2"/>
  <cols>
    <col min="1" max="1" width="2.625" customWidth="1"/>
    <col min="2" max="2" width="2.875" customWidth="1"/>
    <col min="3" max="3" width="9.375" customWidth="1"/>
    <col min="4" max="4" width="28.375" customWidth="1"/>
    <col min="5" max="5" width="14.5" customWidth="1"/>
    <col min="6" max="6" width="19.125" customWidth="1"/>
    <col min="7" max="7" width="20.375" customWidth="1"/>
    <col min="8" max="8" width="23.125" customWidth="1"/>
    <col min="9" max="9" width="24.625" customWidth="1"/>
    <col min="10" max="10" width="11" customWidth="1"/>
    <col min="11" max="11" width="11.875" customWidth="1"/>
  </cols>
  <sheetData>
    <row r="1" spans="1:11" x14ac:dyDescent="0.2">
      <c r="A1" s="96"/>
      <c r="B1" s="96"/>
      <c r="C1" s="96"/>
      <c r="D1" s="96"/>
      <c r="E1" s="96"/>
      <c r="F1" s="96"/>
      <c r="G1" s="96"/>
      <c r="H1" s="96"/>
      <c r="I1" s="96"/>
      <c r="J1" s="96"/>
      <c r="K1" s="96"/>
    </row>
    <row r="2" spans="1:11" ht="24.6" customHeight="1" x14ac:dyDescent="0.2">
      <c r="A2" s="96"/>
      <c r="B2" s="96"/>
      <c r="C2" s="56" t="s">
        <v>55</v>
      </c>
      <c r="D2" s="56"/>
      <c r="E2" s="96"/>
      <c r="F2" s="96"/>
      <c r="G2" s="96"/>
      <c r="H2" s="96"/>
      <c r="I2" s="96"/>
      <c r="J2" s="96"/>
      <c r="K2" s="96"/>
    </row>
    <row r="3" spans="1:11" ht="24.6" customHeight="1" x14ac:dyDescent="0.3">
      <c r="A3" s="96"/>
      <c r="B3" s="96"/>
      <c r="C3" s="57" t="s">
        <v>51</v>
      </c>
      <c r="D3" s="59"/>
      <c r="E3" s="96"/>
      <c r="F3" s="96"/>
      <c r="G3" s="96"/>
      <c r="H3" s="96"/>
      <c r="I3" s="96"/>
      <c r="J3" s="96"/>
      <c r="K3" s="96"/>
    </row>
    <row r="4" spans="1:11" ht="24.6" customHeight="1" x14ac:dyDescent="0.2">
      <c r="A4" s="96"/>
      <c r="B4" s="96"/>
      <c r="C4" s="58" t="s">
        <v>117</v>
      </c>
      <c r="D4" s="96"/>
      <c r="E4" s="96"/>
      <c r="F4" s="96"/>
      <c r="G4" s="96"/>
      <c r="H4" s="96"/>
      <c r="I4" s="96"/>
      <c r="J4" s="96"/>
      <c r="K4" s="96"/>
    </row>
    <row r="5" spans="1:11" x14ac:dyDescent="0.2">
      <c r="A5" s="96"/>
      <c r="B5" s="96"/>
      <c r="C5" s="96"/>
      <c r="D5" s="96"/>
      <c r="E5" s="96"/>
      <c r="F5" s="96"/>
      <c r="G5" s="96"/>
      <c r="H5" s="96"/>
      <c r="I5" s="96"/>
      <c r="J5" s="96"/>
      <c r="K5" s="96"/>
    </row>
    <row r="6" spans="1:11" x14ac:dyDescent="0.2">
      <c r="A6" s="52"/>
      <c r="B6" s="64"/>
      <c r="C6" s="65" t="s">
        <v>64</v>
      </c>
      <c r="D6" s="65"/>
      <c r="E6" s="64"/>
      <c r="F6" s="64"/>
      <c r="G6" s="64"/>
      <c r="H6" s="64"/>
      <c r="I6" s="64"/>
      <c r="J6" s="64"/>
      <c r="K6" s="52"/>
    </row>
    <row r="7" spans="1:11" x14ac:dyDescent="0.2">
      <c r="A7" s="52"/>
      <c r="B7" s="74"/>
      <c r="C7" s="91"/>
      <c r="D7" s="91"/>
      <c r="E7" s="91"/>
      <c r="F7" s="91"/>
      <c r="G7" s="91"/>
      <c r="H7" s="91"/>
      <c r="I7" s="91"/>
      <c r="J7" s="91"/>
      <c r="K7" s="52"/>
    </row>
    <row r="8" spans="1:11" x14ac:dyDescent="0.2">
      <c r="A8" s="52"/>
      <c r="B8" s="74"/>
      <c r="C8" s="97" t="s">
        <v>127</v>
      </c>
      <c r="D8" s="97"/>
      <c r="E8" s="91"/>
      <c r="F8" s="91"/>
      <c r="G8" s="91"/>
      <c r="H8" s="91"/>
      <c r="I8" s="91"/>
      <c r="J8" s="91"/>
      <c r="K8" s="52"/>
    </row>
    <row r="9" spans="1:11" ht="35.1" customHeight="1" x14ac:dyDescent="0.2">
      <c r="A9" s="52"/>
      <c r="B9" s="74"/>
      <c r="C9" s="98" t="s">
        <v>124</v>
      </c>
      <c r="D9" s="97"/>
      <c r="E9" s="91"/>
      <c r="F9" s="91"/>
      <c r="G9" s="91"/>
      <c r="H9" s="91"/>
      <c r="I9" s="91"/>
      <c r="J9" s="91"/>
      <c r="K9" s="52"/>
    </row>
    <row r="10" spans="1:11" ht="44.45" customHeight="1" thickBot="1" x14ac:dyDescent="0.25">
      <c r="A10" s="52"/>
      <c r="B10" s="74"/>
      <c r="C10" s="106" t="s">
        <v>66</v>
      </c>
      <c r="D10" s="99" t="s">
        <v>17</v>
      </c>
      <c r="E10" s="238" t="s">
        <v>46</v>
      </c>
      <c r="F10" s="238"/>
      <c r="G10" s="238"/>
      <c r="H10" s="100" t="s">
        <v>67</v>
      </c>
      <c r="I10" s="100" t="s">
        <v>143</v>
      </c>
      <c r="J10" s="91"/>
      <c r="K10" s="52"/>
    </row>
    <row r="11" spans="1:11" s="21" customFormat="1" ht="34.5" customHeight="1" x14ac:dyDescent="0.2">
      <c r="A11" s="101"/>
      <c r="B11" s="102"/>
      <c r="C11" s="178">
        <v>1</v>
      </c>
      <c r="D11" s="182"/>
      <c r="E11" s="243"/>
      <c r="F11" s="243"/>
      <c r="G11" s="243"/>
      <c r="H11" s="183"/>
      <c r="I11" s="184"/>
      <c r="J11" s="91"/>
      <c r="K11" s="101"/>
    </row>
    <row r="12" spans="1:11" s="21" customFormat="1" ht="34.5" customHeight="1" x14ac:dyDescent="0.2">
      <c r="A12" s="101"/>
      <c r="B12" s="102"/>
      <c r="C12" s="179">
        <v>2</v>
      </c>
      <c r="D12" s="185"/>
      <c r="E12" s="232"/>
      <c r="F12" s="232"/>
      <c r="G12" s="232"/>
      <c r="H12" s="181"/>
      <c r="I12" s="186"/>
      <c r="J12" s="91"/>
      <c r="K12" s="101"/>
    </row>
    <row r="13" spans="1:11" ht="34.5" customHeight="1" x14ac:dyDescent="0.2">
      <c r="A13" s="52"/>
      <c r="B13" s="74"/>
      <c r="C13" s="179">
        <v>3</v>
      </c>
      <c r="D13" s="185"/>
      <c r="E13" s="232"/>
      <c r="F13" s="232"/>
      <c r="G13" s="232"/>
      <c r="H13" s="181"/>
      <c r="I13" s="186"/>
      <c r="J13" s="91"/>
      <c r="K13" s="52"/>
    </row>
    <row r="14" spans="1:11" ht="34.5" customHeight="1" x14ac:dyDescent="0.2">
      <c r="A14" s="52"/>
      <c r="B14" s="74"/>
      <c r="C14" s="179">
        <v>4</v>
      </c>
      <c r="D14" s="185"/>
      <c r="E14" s="232"/>
      <c r="F14" s="232"/>
      <c r="G14" s="232"/>
      <c r="H14" s="181"/>
      <c r="I14" s="186"/>
      <c r="J14" s="91"/>
      <c r="K14" s="52"/>
    </row>
    <row r="15" spans="1:11" ht="34.5" customHeight="1" x14ac:dyDescent="0.2">
      <c r="A15" s="52"/>
      <c r="B15" s="74"/>
      <c r="C15" s="179">
        <v>5</v>
      </c>
      <c r="D15" s="185"/>
      <c r="E15" s="232"/>
      <c r="F15" s="232"/>
      <c r="G15" s="232"/>
      <c r="H15" s="181"/>
      <c r="I15" s="186"/>
      <c r="J15" s="91"/>
      <c r="K15" s="52"/>
    </row>
    <row r="16" spans="1:11" ht="34.5" customHeight="1" thickBot="1" x14ac:dyDescent="0.25">
      <c r="A16" s="52"/>
      <c r="B16" s="74"/>
      <c r="C16" s="180">
        <v>6</v>
      </c>
      <c r="D16" s="187"/>
      <c r="E16" s="233"/>
      <c r="F16" s="233"/>
      <c r="G16" s="233"/>
      <c r="H16" s="188"/>
      <c r="I16" s="189"/>
      <c r="J16" s="91"/>
      <c r="K16" s="52"/>
    </row>
    <row r="17" spans="1:11" ht="24.6" customHeight="1" x14ac:dyDescent="0.2">
      <c r="A17" s="52"/>
      <c r="B17" s="74"/>
      <c r="C17" s="91" t="s">
        <v>94</v>
      </c>
      <c r="D17" s="103"/>
      <c r="E17" s="27"/>
      <c r="F17" s="91"/>
      <c r="G17" s="104" t="s">
        <v>65</v>
      </c>
      <c r="H17" s="105">
        <f>SUM(H11:H16)</f>
        <v>0</v>
      </c>
      <c r="I17" s="91"/>
      <c r="J17" s="91"/>
      <c r="K17" s="52"/>
    </row>
    <row r="18" spans="1:11" x14ac:dyDescent="0.2">
      <c r="A18" s="52"/>
      <c r="B18" s="74"/>
      <c r="C18" s="91"/>
      <c r="D18" s="91"/>
      <c r="E18" s="91"/>
      <c r="F18" s="91"/>
      <c r="G18" s="91"/>
      <c r="H18" s="91"/>
      <c r="I18" s="91"/>
      <c r="J18" s="91"/>
      <c r="K18" s="52"/>
    </row>
    <row r="19" spans="1:11" x14ac:dyDescent="0.2">
      <c r="A19" s="52"/>
      <c r="B19" s="74"/>
      <c r="C19" s="91"/>
      <c r="D19" s="91"/>
      <c r="E19" s="91"/>
      <c r="F19" s="91"/>
      <c r="G19" s="91"/>
      <c r="H19" s="91"/>
      <c r="I19" s="91"/>
      <c r="J19" s="91"/>
      <c r="K19" s="52"/>
    </row>
    <row r="20" spans="1:11" ht="30.6" customHeight="1" x14ac:dyDescent="0.2">
      <c r="A20" s="52"/>
      <c r="B20" s="74"/>
      <c r="C20" s="97" t="s">
        <v>125</v>
      </c>
      <c r="D20" s="97"/>
      <c r="E20" s="91"/>
      <c r="F20" s="91"/>
      <c r="G20" s="91"/>
      <c r="H20" s="91"/>
      <c r="I20" s="91"/>
      <c r="J20" s="91"/>
      <c r="K20" s="52"/>
    </row>
    <row r="21" spans="1:11" ht="50.25" customHeight="1" thickBot="1" x14ac:dyDescent="0.25">
      <c r="A21" s="52"/>
      <c r="B21" s="74"/>
      <c r="C21" s="237" t="s">
        <v>68</v>
      </c>
      <c r="D21" s="238"/>
      <c r="E21" s="99" t="s">
        <v>69</v>
      </c>
      <c r="F21" s="99" t="s">
        <v>70</v>
      </c>
      <c r="G21" s="99" t="s">
        <v>71</v>
      </c>
      <c r="H21" s="99" t="s">
        <v>93</v>
      </c>
      <c r="I21" s="100" t="s">
        <v>22</v>
      </c>
      <c r="J21" s="91"/>
      <c r="K21" s="52"/>
    </row>
    <row r="22" spans="1:11" ht="21.6" customHeight="1" x14ac:dyDescent="0.2">
      <c r="A22" s="52"/>
      <c r="B22" s="102"/>
      <c r="C22" s="239"/>
      <c r="D22" s="240"/>
      <c r="E22" s="127"/>
      <c r="F22" s="128"/>
      <c r="G22" s="129"/>
      <c r="H22" s="130"/>
      <c r="I22" s="107">
        <f>'2 - Description Mesures'!$G22*'2 - Description Mesures'!$H22</f>
        <v>0</v>
      </c>
      <c r="J22" s="91"/>
      <c r="K22" s="52"/>
    </row>
    <row r="23" spans="1:11" ht="21.6" customHeight="1" x14ac:dyDescent="0.2">
      <c r="A23" s="52"/>
      <c r="B23" s="102"/>
      <c r="C23" s="241"/>
      <c r="D23" s="242"/>
      <c r="E23" s="131"/>
      <c r="F23" s="132"/>
      <c r="G23" s="133"/>
      <c r="H23" s="134"/>
      <c r="I23" s="108">
        <f>'2 - Description Mesures'!$G23*'2 - Description Mesures'!$H23</f>
        <v>0</v>
      </c>
      <c r="J23" s="91"/>
      <c r="K23" s="52"/>
    </row>
    <row r="24" spans="1:11" ht="21.6" customHeight="1" x14ac:dyDescent="0.2">
      <c r="A24" s="52"/>
      <c r="B24" s="74"/>
      <c r="C24" s="241"/>
      <c r="D24" s="242"/>
      <c r="E24" s="131"/>
      <c r="F24" s="132"/>
      <c r="G24" s="133"/>
      <c r="H24" s="134"/>
      <c r="I24" s="108">
        <f>'2 - Description Mesures'!$G24*'2 - Description Mesures'!$H24</f>
        <v>0</v>
      </c>
      <c r="J24" s="91"/>
      <c r="K24" s="52"/>
    </row>
    <row r="25" spans="1:11" ht="21.6" customHeight="1" x14ac:dyDescent="0.2">
      <c r="A25" s="52"/>
      <c r="B25" s="74"/>
      <c r="C25" s="241"/>
      <c r="D25" s="242"/>
      <c r="E25" s="131"/>
      <c r="F25" s="132"/>
      <c r="G25" s="133"/>
      <c r="H25" s="134"/>
      <c r="I25" s="108">
        <f>'2 - Description Mesures'!$G25*'2 - Description Mesures'!$H25</f>
        <v>0</v>
      </c>
      <c r="J25" s="91"/>
      <c r="K25" s="52"/>
    </row>
    <row r="26" spans="1:11" ht="21.6" customHeight="1" x14ac:dyDescent="0.2">
      <c r="A26" s="52"/>
      <c r="B26" s="74"/>
      <c r="C26" s="241"/>
      <c r="D26" s="242"/>
      <c r="E26" s="131"/>
      <c r="F26" s="132"/>
      <c r="G26" s="133"/>
      <c r="H26" s="134"/>
      <c r="I26" s="108">
        <f>'2 - Description Mesures'!$G26*'2 - Description Mesures'!$H26</f>
        <v>0</v>
      </c>
      <c r="J26" s="91"/>
      <c r="K26" s="52"/>
    </row>
    <row r="27" spans="1:11" ht="21.6" customHeight="1" x14ac:dyDescent="0.2">
      <c r="A27" s="52"/>
      <c r="B27" s="74"/>
      <c r="C27" s="241"/>
      <c r="D27" s="242"/>
      <c r="E27" s="131"/>
      <c r="F27" s="135"/>
      <c r="G27" s="133"/>
      <c r="H27" s="134"/>
      <c r="I27" s="108">
        <f>'2 - Description Mesures'!$G27*'2 - Description Mesures'!$H27</f>
        <v>0</v>
      </c>
      <c r="J27" s="91"/>
      <c r="K27" s="52"/>
    </row>
    <row r="28" spans="1:11" ht="21.6" customHeight="1" x14ac:dyDescent="0.2">
      <c r="A28" s="52"/>
      <c r="B28" s="74"/>
      <c r="C28" s="241"/>
      <c r="D28" s="242"/>
      <c r="E28" s="131"/>
      <c r="F28" s="135"/>
      <c r="G28" s="133"/>
      <c r="H28" s="134"/>
      <c r="I28" s="108">
        <f>'2 - Description Mesures'!$G28*'2 - Description Mesures'!$H28</f>
        <v>0</v>
      </c>
      <c r="J28" s="91"/>
      <c r="K28" s="52"/>
    </row>
    <row r="29" spans="1:11" ht="21.6" customHeight="1" x14ac:dyDescent="0.2">
      <c r="A29" s="52"/>
      <c r="B29" s="74"/>
      <c r="C29" s="241"/>
      <c r="D29" s="242"/>
      <c r="E29" s="131"/>
      <c r="F29" s="135"/>
      <c r="G29" s="133"/>
      <c r="H29" s="134"/>
      <c r="I29" s="108">
        <f>'2 - Description Mesures'!$G29*'2 - Description Mesures'!$H29</f>
        <v>0</v>
      </c>
      <c r="J29" s="91"/>
      <c r="K29" s="52"/>
    </row>
    <row r="30" spans="1:11" ht="21.6" customHeight="1" x14ac:dyDescent="0.2">
      <c r="A30" s="52"/>
      <c r="B30" s="74"/>
      <c r="C30" s="241"/>
      <c r="D30" s="242"/>
      <c r="E30" s="131"/>
      <c r="F30" s="135"/>
      <c r="G30" s="133"/>
      <c r="H30" s="134"/>
      <c r="I30" s="108">
        <f>'2 - Description Mesures'!$G30*'2 - Description Mesures'!$H30</f>
        <v>0</v>
      </c>
      <c r="J30" s="91"/>
      <c r="K30" s="52"/>
    </row>
    <row r="31" spans="1:11" ht="21.6" customHeight="1" x14ac:dyDescent="0.2">
      <c r="A31" s="52"/>
      <c r="B31" s="74"/>
      <c r="C31" s="241"/>
      <c r="D31" s="242"/>
      <c r="E31" s="131"/>
      <c r="F31" s="135"/>
      <c r="G31" s="133"/>
      <c r="H31" s="134"/>
      <c r="I31" s="108">
        <f>'2 - Description Mesures'!$G31*'2 - Description Mesures'!$H31</f>
        <v>0</v>
      </c>
      <c r="J31" s="91"/>
      <c r="K31" s="52"/>
    </row>
    <row r="32" spans="1:11" ht="21.6" customHeight="1" x14ac:dyDescent="0.2">
      <c r="A32" s="52"/>
      <c r="B32" s="74"/>
      <c r="C32" s="241"/>
      <c r="D32" s="242"/>
      <c r="E32" s="131"/>
      <c r="F32" s="135"/>
      <c r="G32" s="133"/>
      <c r="H32" s="134"/>
      <c r="I32" s="108">
        <f>'2 - Description Mesures'!$G32*'2 - Description Mesures'!$H32</f>
        <v>0</v>
      </c>
      <c r="J32" s="91"/>
      <c r="K32" s="52"/>
    </row>
    <row r="33" spans="1:11" ht="21.6" customHeight="1" x14ac:dyDescent="0.2">
      <c r="A33" s="52"/>
      <c r="B33" s="74"/>
      <c r="C33" s="241"/>
      <c r="D33" s="242"/>
      <c r="E33" s="131"/>
      <c r="F33" s="135"/>
      <c r="G33" s="133"/>
      <c r="H33" s="134"/>
      <c r="I33" s="108">
        <f>'2 - Description Mesures'!$G33*'2 - Description Mesures'!$H33</f>
        <v>0</v>
      </c>
      <c r="J33" s="91"/>
      <c r="K33" s="52"/>
    </row>
    <row r="34" spans="1:11" ht="21.6" customHeight="1" x14ac:dyDescent="0.2">
      <c r="A34" s="52"/>
      <c r="B34" s="74"/>
      <c r="C34" s="241"/>
      <c r="D34" s="242"/>
      <c r="E34" s="131"/>
      <c r="F34" s="135"/>
      <c r="G34" s="133"/>
      <c r="H34" s="134"/>
      <c r="I34" s="108">
        <f>'2 - Description Mesures'!$G34*'2 - Description Mesures'!$H34</f>
        <v>0</v>
      </c>
      <c r="J34" s="91"/>
      <c r="K34" s="52"/>
    </row>
    <row r="35" spans="1:11" ht="21.6" customHeight="1" x14ac:dyDescent="0.2">
      <c r="A35" s="52"/>
      <c r="B35" s="74"/>
      <c r="C35" s="241"/>
      <c r="D35" s="242"/>
      <c r="E35" s="131"/>
      <c r="F35" s="135"/>
      <c r="G35" s="133"/>
      <c r="H35" s="134"/>
      <c r="I35" s="108">
        <f>'2 - Description Mesures'!$G35*'2 - Description Mesures'!$H35</f>
        <v>0</v>
      </c>
      <c r="J35" s="91"/>
      <c r="K35" s="52"/>
    </row>
    <row r="36" spans="1:11" ht="21.6" customHeight="1" thickBot="1" x14ac:dyDescent="0.25">
      <c r="A36" s="52"/>
      <c r="B36" s="74"/>
      <c r="C36" s="248"/>
      <c r="D36" s="249"/>
      <c r="E36" s="136"/>
      <c r="F36" s="137"/>
      <c r="G36" s="138"/>
      <c r="H36" s="139"/>
      <c r="I36" s="109">
        <f>'2 - Description Mesures'!$G36*'2 - Description Mesures'!$H36</f>
        <v>0</v>
      </c>
      <c r="J36" s="91"/>
      <c r="K36" s="52"/>
    </row>
    <row r="37" spans="1:11" x14ac:dyDescent="0.2">
      <c r="A37" s="52"/>
      <c r="B37" s="74"/>
      <c r="C37" s="91"/>
      <c r="D37" s="91"/>
      <c r="E37" s="91"/>
      <c r="F37" s="91"/>
      <c r="G37" s="91"/>
      <c r="H37" s="91"/>
      <c r="I37" s="91"/>
      <c r="J37" s="91"/>
      <c r="K37" s="52"/>
    </row>
    <row r="38" spans="1:11" ht="30.6" customHeight="1" x14ac:dyDescent="0.2">
      <c r="A38" s="52"/>
      <c r="B38" s="74"/>
      <c r="C38" s="97" t="s">
        <v>95</v>
      </c>
      <c r="D38" s="97"/>
      <c r="E38" s="91"/>
      <c r="F38" s="91"/>
      <c r="G38" s="91"/>
      <c r="H38" s="91"/>
      <c r="I38" s="91"/>
      <c r="J38" s="91"/>
      <c r="K38" s="52"/>
    </row>
    <row r="39" spans="1:11" ht="38.1" customHeight="1" x14ac:dyDescent="0.2">
      <c r="A39" s="52"/>
      <c r="B39" s="74"/>
      <c r="C39" s="237" t="s">
        <v>17</v>
      </c>
      <c r="D39" s="238"/>
      <c r="E39" s="99" t="s">
        <v>20</v>
      </c>
      <c r="F39" s="99" t="s">
        <v>72</v>
      </c>
      <c r="G39" s="99" t="s">
        <v>56</v>
      </c>
      <c r="H39" s="99" t="s">
        <v>49</v>
      </c>
      <c r="I39" s="100" t="s">
        <v>41</v>
      </c>
      <c r="J39" s="91"/>
      <c r="K39" s="52"/>
    </row>
    <row r="40" spans="1:11" ht="21" customHeight="1" x14ac:dyDescent="0.2">
      <c r="A40" s="52"/>
      <c r="B40" s="74"/>
      <c r="C40" s="250" t="str">
        <f>Contrôle!K3</f>
        <v xml:space="preserve">1 - </v>
      </c>
      <c r="D40" s="251"/>
      <c r="E40" s="110">
        <f>COUNTIFS( $C$22:$C$36, "="  &amp;  $C40, $I$22:$I$36, "&gt;0" )</f>
        <v>0</v>
      </c>
      <c r="F40" s="111">
        <f t="shared" ref="F40:F45" si="0">IF(D11 &lt;&gt;"", H11,0)</f>
        <v>0</v>
      </c>
      <c r="G40" s="112">
        <f t="shared" ref="G40:G44" si="1">SUMIF( $C$22:$C$36, "=" &amp; $C40, $I$22:$I$36 )</f>
        <v>0</v>
      </c>
      <c r="H40" s="173">
        <f>Contrôle!L3</f>
        <v>0</v>
      </c>
      <c r="I40" s="113">
        <f>$G40*$H40</f>
        <v>0</v>
      </c>
      <c r="J40" s="91"/>
      <c r="K40" s="52"/>
    </row>
    <row r="41" spans="1:11" ht="21.95" customHeight="1" x14ac:dyDescent="0.2">
      <c r="A41" s="52"/>
      <c r="B41" s="74"/>
      <c r="C41" s="244" t="str">
        <f>Contrôle!K4</f>
        <v xml:space="preserve">2 - </v>
      </c>
      <c r="D41" s="245"/>
      <c r="E41" s="114">
        <f>COUNTIFS('2 - Description Mesures'!$C$22:$C$36,"=" &amp;'2 - Description Mesures'!$C41,'2 - Description Mesures'!$I$22:$I$36,"&gt;0")</f>
        <v>0</v>
      </c>
      <c r="F41" s="115">
        <f t="shared" si="0"/>
        <v>0</v>
      </c>
      <c r="G41" s="116">
        <f t="shared" si="1"/>
        <v>0</v>
      </c>
      <c r="H41" s="174">
        <f>Contrôle!L4</f>
        <v>0</v>
      </c>
      <c r="I41" s="117">
        <f t="shared" ref="I41:I45" si="2">$G41*$H41</f>
        <v>0</v>
      </c>
      <c r="J41" s="91"/>
      <c r="K41" s="52"/>
    </row>
    <row r="42" spans="1:11" ht="21.95" customHeight="1" x14ac:dyDescent="0.2">
      <c r="A42" s="52"/>
      <c r="B42" s="74"/>
      <c r="C42" s="244" t="str">
        <f>Contrôle!K5</f>
        <v xml:space="preserve">3 - </v>
      </c>
      <c r="D42" s="245"/>
      <c r="E42" s="114">
        <f>COUNTIFS('2 - Description Mesures'!$C$22:$C$36,"=" &amp;'2 - Description Mesures'!$C42,'2 - Description Mesures'!$I$22:$I$36,"&gt;0")</f>
        <v>0</v>
      </c>
      <c r="F42" s="115">
        <f t="shared" si="0"/>
        <v>0</v>
      </c>
      <c r="G42" s="116">
        <f t="shared" si="1"/>
        <v>0</v>
      </c>
      <c r="H42" s="174">
        <f>Contrôle!L5</f>
        <v>0</v>
      </c>
      <c r="I42" s="117">
        <f t="shared" si="2"/>
        <v>0</v>
      </c>
      <c r="J42" s="91"/>
      <c r="K42" s="52"/>
    </row>
    <row r="43" spans="1:11" ht="21.95" customHeight="1" x14ac:dyDescent="0.2">
      <c r="A43" s="52"/>
      <c r="B43" s="74"/>
      <c r="C43" s="244" t="str">
        <f>Contrôle!K6</f>
        <v xml:space="preserve">4 - </v>
      </c>
      <c r="D43" s="245"/>
      <c r="E43" s="114">
        <f>COUNTIFS('2 - Description Mesures'!$C$22:$C$36,"=" &amp;'2 - Description Mesures'!$C43,'2 - Description Mesures'!$I$22:$I$36,"&gt;0")</f>
        <v>0</v>
      </c>
      <c r="F43" s="115">
        <f t="shared" si="0"/>
        <v>0</v>
      </c>
      <c r="G43" s="116">
        <f t="shared" si="1"/>
        <v>0</v>
      </c>
      <c r="H43" s="174">
        <f>Contrôle!L6</f>
        <v>0</v>
      </c>
      <c r="I43" s="117">
        <f t="shared" si="2"/>
        <v>0</v>
      </c>
      <c r="J43" s="91"/>
      <c r="K43" s="52"/>
    </row>
    <row r="44" spans="1:11" ht="21.95" customHeight="1" x14ac:dyDescent="0.2">
      <c r="A44" s="52"/>
      <c r="B44" s="74"/>
      <c r="C44" s="244" t="str">
        <f>Contrôle!K7</f>
        <v xml:space="preserve">5 - </v>
      </c>
      <c r="D44" s="245"/>
      <c r="E44" s="114">
        <f>COUNTIFS('2 - Description Mesures'!$C$22:$C$36,"=" &amp;'2 - Description Mesures'!$C44,'2 - Description Mesures'!$I$22:$I$36,"&gt;0")</f>
        <v>0</v>
      </c>
      <c r="F44" s="115">
        <f t="shared" si="0"/>
        <v>0</v>
      </c>
      <c r="G44" s="116">
        <f t="shared" si="1"/>
        <v>0</v>
      </c>
      <c r="H44" s="174">
        <f>Contrôle!L7</f>
        <v>0</v>
      </c>
      <c r="I44" s="117">
        <f t="shared" si="2"/>
        <v>0</v>
      </c>
      <c r="J44" s="91"/>
      <c r="K44" s="52"/>
    </row>
    <row r="45" spans="1:11" ht="21.95" customHeight="1" x14ac:dyDescent="0.2">
      <c r="A45" s="52"/>
      <c r="B45" s="74"/>
      <c r="C45" s="244" t="str">
        <f>Contrôle!K8</f>
        <v xml:space="preserve">6 - </v>
      </c>
      <c r="D45" s="245"/>
      <c r="E45" s="114">
        <f>COUNTIFS('2 - Description Mesures'!$C$22:$C$36,"=" &amp;'2 - Description Mesures'!$C45,'2 - Description Mesures'!$I$22:$I$36,"&gt;0")</f>
        <v>0</v>
      </c>
      <c r="F45" s="115">
        <f t="shared" si="0"/>
        <v>0</v>
      </c>
      <c r="G45" s="116">
        <f>SUMIF( $C$22:$C$36, "=" &amp; $C45, $I$22:$I$36 )</f>
        <v>0</v>
      </c>
      <c r="H45" s="174">
        <f>Contrôle!L8</f>
        <v>0</v>
      </c>
      <c r="I45" s="117">
        <f t="shared" si="2"/>
        <v>0</v>
      </c>
      <c r="J45" s="91"/>
      <c r="K45" s="52"/>
    </row>
    <row r="46" spans="1:11" ht="20.100000000000001" customHeight="1" x14ac:dyDescent="0.2">
      <c r="A46" s="52"/>
      <c r="B46" s="74"/>
      <c r="C46" s="246" t="s">
        <v>65</v>
      </c>
      <c r="D46" s="247"/>
      <c r="E46" s="118"/>
      <c r="F46" s="119">
        <f>SUM(F40:F45)</f>
        <v>0</v>
      </c>
      <c r="G46" s="120">
        <f>SUM(G40:G45)</f>
        <v>0</v>
      </c>
      <c r="H46" s="121"/>
      <c r="I46" s="122">
        <f>SUM(I40:I45)</f>
        <v>0</v>
      </c>
      <c r="J46" s="91"/>
      <c r="K46" s="52"/>
    </row>
    <row r="47" spans="1:11" ht="59.45" customHeight="1" x14ac:dyDescent="0.2">
      <c r="A47" s="52"/>
      <c r="B47" s="74"/>
      <c r="C47" s="234" t="s">
        <v>126</v>
      </c>
      <c r="D47" s="234"/>
      <c r="E47" s="234"/>
      <c r="F47" s="234"/>
      <c r="G47" s="234"/>
      <c r="H47" s="234"/>
      <c r="I47" s="234"/>
      <c r="J47" s="91"/>
      <c r="K47" s="52"/>
    </row>
    <row r="48" spans="1:11" ht="20.100000000000001" customHeight="1" x14ac:dyDescent="0.2">
      <c r="A48" s="52"/>
      <c r="B48" s="123"/>
      <c r="C48" s="124"/>
      <c r="D48" s="124"/>
      <c r="E48" s="124"/>
      <c r="F48" s="124"/>
      <c r="G48" s="124"/>
      <c r="H48" s="124"/>
      <c r="I48" s="124"/>
      <c r="J48" s="125"/>
      <c r="K48" s="52"/>
    </row>
    <row r="49" spans="1:11" ht="34.5" customHeight="1" x14ac:dyDescent="0.2">
      <c r="A49" s="52"/>
      <c r="B49" s="123"/>
      <c r="C49" s="235" t="s">
        <v>12</v>
      </c>
      <c r="D49" s="235"/>
      <c r="E49" s="235"/>
      <c r="F49" s="235"/>
      <c r="G49" s="235"/>
      <c r="H49" s="235"/>
      <c r="I49" s="235"/>
      <c r="J49" s="126"/>
      <c r="K49" s="52"/>
    </row>
    <row r="50" spans="1:11" ht="15" x14ac:dyDescent="0.25">
      <c r="A50" s="52"/>
      <c r="B50" s="52"/>
      <c r="C50" s="46"/>
      <c r="D50" s="46"/>
      <c r="E50" s="46"/>
      <c r="F50" s="46"/>
      <c r="G50" s="46"/>
      <c r="H50" s="46"/>
      <c r="I50" s="52"/>
      <c r="J50" s="52"/>
      <c r="K50" s="69"/>
    </row>
    <row r="51" spans="1:11" ht="36.75" customHeight="1" x14ac:dyDescent="0.2">
      <c r="A51" s="52"/>
      <c r="B51" s="80"/>
      <c r="C51" s="236" t="s">
        <v>114</v>
      </c>
      <c r="D51" s="236"/>
      <c r="E51" s="236"/>
      <c r="F51" s="236"/>
      <c r="G51" s="236"/>
      <c r="H51" s="236"/>
      <c r="I51" s="236"/>
      <c r="J51" s="81"/>
      <c r="K51" s="52"/>
    </row>
    <row r="52" spans="1:11" x14ac:dyDescent="0.2">
      <c r="A52" s="96"/>
      <c r="B52" s="96"/>
      <c r="C52" s="96"/>
      <c r="D52" s="96"/>
      <c r="E52" s="96"/>
      <c r="F52" s="96"/>
      <c r="G52" s="96"/>
      <c r="H52" s="96"/>
      <c r="I52" s="96"/>
      <c r="J52" s="96"/>
      <c r="K52" s="96"/>
    </row>
  </sheetData>
  <sheetProtection algorithmName="SHA-512" hashValue="IPa6/h6x+E73W+hcJKoWiTW4UREWUVjS3cpniUTQH3tk6EDhl/GON9f71przcv/hp3foiVenKUWPdQYGaaPqGQ==" saltValue="cpisduYqHO3KQvnu6WKYWQ==" spinCount="100000" sheet="1" selectLockedCells="1"/>
  <mergeCells count="34">
    <mergeCell ref="C44:D44"/>
    <mergeCell ref="C45:D45"/>
    <mergeCell ref="C46:D46"/>
    <mergeCell ref="C36:D36"/>
    <mergeCell ref="C39:D39"/>
    <mergeCell ref="C40:D40"/>
    <mergeCell ref="C41:D41"/>
    <mergeCell ref="C42:D42"/>
    <mergeCell ref="C32:D32"/>
    <mergeCell ref="C33:D33"/>
    <mergeCell ref="C34:D34"/>
    <mergeCell ref="C35:D35"/>
    <mergeCell ref="C43:D43"/>
    <mergeCell ref="E10:G10"/>
    <mergeCell ref="E11:G11"/>
    <mergeCell ref="E12:G12"/>
    <mergeCell ref="E13:G13"/>
    <mergeCell ref="E14:G14"/>
    <mergeCell ref="E15:G15"/>
    <mergeCell ref="E16:G16"/>
    <mergeCell ref="C47:I47"/>
    <mergeCell ref="C49:I49"/>
    <mergeCell ref="C51:I51"/>
    <mergeCell ref="C21:D21"/>
    <mergeCell ref="C22:D22"/>
    <mergeCell ref="C23:D23"/>
    <mergeCell ref="C24:D24"/>
    <mergeCell ref="C25:D25"/>
    <mergeCell ref="C26:D26"/>
    <mergeCell ref="C27:D27"/>
    <mergeCell ref="C28:D28"/>
    <mergeCell ref="C29:D29"/>
    <mergeCell ref="C30:D30"/>
    <mergeCell ref="C31:D31"/>
  </mergeCells>
  <pageMargins left="0.7" right="0.7" top="0.75" bottom="0.75" header="0.3" footer="0.3"/>
  <pageSetup scale="49" orientation="portrait" r:id="rId1"/>
  <colBreaks count="1" manualBreakCount="1">
    <brk id="11" max="1048575" man="1"/>
  </colBreaks>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287EFB9-F013-471F-A4CB-9A6A17C6A3A4}">
          <x14:formula1>
            <xm:f>Contrôle!$H$3:$H$7</xm:f>
          </x14:formula1>
          <xm:sqref>D11:D16</xm:sqref>
        </x14:dataValidation>
        <x14:dataValidation type="list" allowBlank="1" showInputMessage="1" showErrorMessage="1" xr:uid="{D5AACFFA-F057-4190-859E-8E2E1824691D}">
          <x14:formula1>
            <xm:f>Contrôle!$K$3:$K$8</xm:f>
          </x14:formula1>
          <xm:sqref>C22:C36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9F67-A196-41D8-9925-089A7FAEBB3B}">
  <dimension ref="A1:O99"/>
  <sheetViews>
    <sheetView showGridLines="0" showZeros="0" view="pageBreakPreview" zoomScaleNormal="70" zoomScaleSheetLayoutView="100" workbookViewId="0">
      <selection activeCell="C56" sqref="C56:G56"/>
    </sheetView>
  </sheetViews>
  <sheetFormatPr baseColWidth="10" defaultColWidth="11.375" defaultRowHeight="14.25" x14ac:dyDescent="0.2"/>
  <cols>
    <col min="1" max="2" width="2.125" style="3" customWidth="1"/>
    <col min="3" max="3" width="11" style="2" customWidth="1"/>
    <col min="4" max="4" width="16.625" style="2" customWidth="1"/>
    <col min="5" max="5" width="11" style="2" customWidth="1"/>
    <col min="6" max="6" width="15" style="2" customWidth="1"/>
    <col min="7" max="7" width="13.625" style="2" customWidth="1"/>
    <col min="8" max="9" width="15.625" style="2" customWidth="1"/>
    <col min="10" max="10" width="2.125" style="2" customWidth="1"/>
    <col min="11" max="11" width="11.375" style="2"/>
    <col min="12" max="12" width="17.375" style="2" customWidth="1"/>
    <col min="13" max="13" width="11" style="2" customWidth="1"/>
    <col min="14" max="16384" width="11.375" style="2"/>
  </cols>
  <sheetData>
    <row r="1" spans="1:11" ht="15.75" customHeight="1" x14ac:dyDescent="0.2">
      <c r="A1" s="55"/>
      <c r="B1" s="55"/>
      <c r="C1" s="25"/>
      <c r="D1" s="7"/>
      <c r="E1" s="30"/>
      <c r="F1" s="30"/>
      <c r="G1" s="30"/>
      <c r="H1" s="30"/>
      <c r="I1" s="30"/>
      <c r="J1" s="30"/>
      <c r="K1" s="52"/>
    </row>
    <row r="2" spans="1:11" ht="24.6" customHeight="1" x14ac:dyDescent="0.2">
      <c r="A2" s="55"/>
      <c r="B2" s="55"/>
      <c r="C2" s="56" t="s">
        <v>55</v>
      </c>
      <c r="D2" s="7"/>
      <c r="E2" s="30"/>
      <c r="F2" s="30"/>
      <c r="G2" s="30"/>
      <c r="H2" s="30"/>
      <c r="I2" s="30"/>
      <c r="J2" s="30"/>
      <c r="K2" s="52"/>
    </row>
    <row r="3" spans="1:11" ht="24.6" customHeight="1" x14ac:dyDescent="0.25">
      <c r="A3" s="55"/>
      <c r="B3" s="55"/>
      <c r="C3" s="140" t="s">
        <v>51</v>
      </c>
      <c r="D3" s="7"/>
      <c r="E3" s="30"/>
      <c r="F3" s="30"/>
      <c r="G3" s="30"/>
      <c r="H3" s="30"/>
      <c r="I3" s="30"/>
      <c r="J3" s="30"/>
      <c r="K3" s="52"/>
    </row>
    <row r="4" spans="1:11" ht="24.6" customHeight="1" x14ac:dyDescent="0.2">
      <c r="A4" s="55"/>
      <c r="B4" s="55"/>
      <c r="C4" s="58" t="s">
        <v>117</v>
      </c>
      <c r="D4" s="7"/>
      <c r="E4" s="30"/>
      <c r="F4" s="30"/>
      <c r="G4" s="30"/>
      <c r="H4" s="30"/>
      <c r="I4" s="30"/>
      <c r="J4" s="30"/>
      <c r="K4" s="52"/>
    </row>
    <row r="5" spans="1:11" ht="24.95" customHeight="1" x14ac:dyDescent="0.2">
      <c r="A5" s="55"/>
      <c r="B5" s="55"/>
      <c r="C5" s="11"/>
      <c r="D5" s="7"/>
      <c r="E5" s="30"/>
      <c r="F5" s="30"/>
      <c r="G5" s="30"/>
      <c r="H5" s="30"/>
      <c r="I5" s="30"/>
      <c r="J5" s="30"/>
      <c r="K5" s="52"/>
    </row>
    <row r="6" spans="1:11" ht="15" x14ac:dyDescent="0.25">
      <c r="A6" s="55"/>
      <c r="B6" s="64"/>
      <c r="C6" s="65" t="s">
        <v>77</v>
      </c>
      <c r="D6" s="65"/>
      <c r="E6" s="64"/>
      <c r="F6" s="64"/>
      <c r="G6" s="64"/>
      <c r="H6" s="64"/>
      <c r="I6" s="64"/>
      <c r="J6" s="64"/>
      <c r="K6" s="66"/>
    </row>
    <row r="7" spans="1:11" ht="21.75" customHeight="1" x14ac:dyDescent="0.2">
      <c r="A7" s="141"/>
      <c r="B7" s="142"/>
      <c r="C7" s="97" t="s">
        <v>39</v>
      </c>
      <c r="D7" s="143"/>
      <c r="E7" s="143"/>
      <c r="F7" s="143"/>
      <c r="G7" s="143"/>
      <c r="H7" s="143"/>
      <c r="I7" s="143"/>
      <c r="J7" s="143"/>
      <c r="K7" s="55"/>
    </row>
    <row r="8" spans="1:11" ht="18" customHeight="1" x14ac:dyDescent="0.2">
      <c r="A8" s="141"/>
      <c r="B8" s="142"/>
      <c r="C8" s="278" t="s">
        <v>11</v>
      </c>
      <c r="D8" s="278"/>
      <c r="E8" s="279">
        <f>'1 - Informations générales'!E47</f>
        <v>0</v>
      </c>
      <c r="F8" s="279"/>
      <c r="G8" s="279"/>
      <c r="H8" s="144" t="s">
        <v>73</v>
      </c>
      <c r="I8" s="166">
        <f>'1 - Informations générales'!E7</f>
        <v>0</v>
      </c>
      <c r="J8" s="143"/>
      <c r="K8" s="55"/>
    </row>
    <row r="9" spans="1:11" ht="18" customHeight="1" x14ac:dyDescent="0.2">
      <c r="A9" s="141"/>
      <c r="B9" s="142"/>
      <c r="C9" s="268" t="s">
        <v>3</v>
      </c>
      <c r="D9" s="268"/>
      <c r="E9" s="280">
        <f>'1 - Informations générales'!E36</f>
        <v>0</v>
      </c>
      <c r="F9" s="280"/>
      <c r="G9" s="280"/>
      <c r="H9" s="145" t="s">
        <v>74</v>
      </c>
      <c r="I9" s="167">
        <f>'1 - Informations générales'!E38</f>
        <v>0</v>
      </c>
      <c r="J9" s="143"/>
      <c r="K9" s="55"/>
    </row>
    <row r="10" spans="1:11" ht="18" customHeight="1" x14ac:dyDescent="0.2">
      <c r="A10" s="141"/>
      <c r="B10" s="142"/>
      <c r="C10" s="268" t="s">
        <v>0</v>
      </c>
      <c r="D10" s="268"/>
      <c r="E10" s="280">
        <f>'1 - Informations générales'!E40</f>
        <v>0</v>
      </c>
      <c r="F10" s="280"/>
      <c r="G10" s="280"/>
      <c r="H10" s="142"/>
      <c r="I10" s="142"/>
      <c r="J10" s="143"/>
      <c r="K10" s="55"/>
    </row>
    <row r="11" spans="1:11" ht="18" customHeight="1" x14ac:dyDescent="0.2">
      <c r="A11" s="141"/>
      <c r="B11" s="142"/>
      <c r="C11" s="268"/>
      <c r="D11" s="268"/>
      <c r="E11" s="280">
        <f>'1 - Informations générales'!D42</f>
        <v>0</v>
      </c>
      <c r="F11" s="280"/>
      <c r="G11" s="280"/>
      <c r="H11" s="142"/>
      <c r="I11" s="142"/>
      <c r="J11" s="143"/>
      <c r="K11" s="55"/>
    </row>
    <row r="12" spans="1:11" ht="18" customHeight="1" x14ac:dyDescent="0.2">
      <c r="A12" s="141"/>
      <c r="B12" s="142"/>
      <c r="C12" s="275"/>
      <c r="D12" s="275"/>
      <c r="E12" s="280">
        <f>'1 - Informations générales'!I42</f>
        <v>0</v>
      </c>
      <c r="F12" s="280"/>
      <c r="G12" s="280"/>
      <c r="H12" s="142"/>
      <c r="I12" s="142"/>
      <c r="J12" s="143"/>
      <c r="K12" s="55"/>
    </row>
    <row r="13" spans="1:11" ht="6" customHeight="1" x14ac:dyDescent="0.2">
      <c r="A13" s="141"/>
      <c r="B13" s="142"/>
      <c r="C13" s="143"/>
      <c r="D13" s="143"/>
      <c r="E13" s="143"/>
      <c r="F13" s="29"/>
      <c r="G13" s="29"/>
      <c r="H13" s="143"/>
      <c r="I13" s="143"/>
      <c r="J13" s="143"/>
      <c r="K13" s="55"/>
    </row>
    <row r="14" spans="1:11" ht="18" customHeight="1" x14ac:dyDescent="0.2">
      <c r="A14" s="141"/>
      <c r="B14" s="142"/>
      <c r="C14" s="146" t="s">
        <v>96</v>
      </c>
      <c r="D14" s="143"/>
      <c r="E14" s="143"/>
      <c r="F14" s="29"/>
      <c r="G14" s="143"/>
      <c r="H14" s="143"/>
      <c r="I14" s="143"/>
      <c r="J14" s="143"/>
      <c r="K14" s="55"/>
    </row>
    <row r="15" spans="1:11" ht="18" customHeight="1" x14ac:dyDescent="0.2">
      <c r="A15" s="141"/>
      <c r="B15" s="147"/>
      <c r="C15" s="278" t="s">
        <v>2</v>
      </c>
      <c r="D15" s="278"/>
      <c r="E15" s="278"/>
      <c r="F15" s="281">
        <f>IF('1 - Informations générales'!E83 = "Autres",'1 - Informations générales'!J83,'1 - Informations générales'!E83)</f>
        <v>0</v>
      </c>
      <c r="G15" s="281"/>
      <c r="H15" s="281"/>
      <c r="I15" s="281"/>
      <c r="J15" s="29"/>
      <c r="K15" s="55"/>
    </row>
    <row r="16" spans="1:11" ht="18" customHeight="1" x14ac:dyDescent="0.2">
      <c r="A16" s="141"/>
      <c r="B16" s="148"/>
      <c r="C16" s="268" t="s">
        <v>75</v>
      </c>
      <c r="D16" s="268"/>
      <c r="E16" s="268"/>
      <c r="F16" s="267">
        <f>IF('1 - Informations générales'!E85 = "Autre",'1 - Informations générales'!J85,'1 - Informations générales'!E85)</f>
        <v>0</v>
      </c>
      <c r="G16" s="267"/>
      <c r="H16" s="267"/>
      <c r="I16" s="267"/>
      <c r="J16" s="29"/>
      <c r="K16" s="55"/>
    </row>
    <row r="17" spans="1:15" ht="18" customHeight="1" x14ac:dyDescent="0.2">
      <c r="A17" s="141"/>
      <c r="B17" s="147"/>
      <c r="C17" s="275" t="s">
        <v>76</v>
      </c>
      <c r="D17" s="275"/>
      <c r="E17" s="275"/>
      <c r="F17" s="168">
        <f>'1 - Informations générales'!K87</f>
        <v>0</v>
      </c>
      <c r="G17" s="149" t="s">
        <v>1</v>
      </c>
      <c r="H17" s="150"/>
      <c r="I17" s="150"/>
      <c r="J17" s="29"/>
      <c r="K17" s="55"/>
    </row>
    <row r="18" spans="1:15" ht="6.6" customHeight="1" x14ac:dyDescent="0.2">
      <c r="A18" s="141"/>
      <c r="B18" s="142"/>
      <c r="C18" s="143"/>
      <c r="D18" s="143"/>
      <c r="E18" s="143"/>
      <c r="F18" s="143"/>
      <c r="G18" s="143"/>
      <c r="H18" s="143"/>
      <c r="I18" s="143"/>
      <c r="J18" s="29"/>
      <c r="K18" s="55"/>
    </row>
    <row r="19" spans="1:15" x14ac:dyDescent="0.2">
      <c r="A19" s="55"/>
      <c r="B19" s="55"/>
      <c r="C19" s="28"/>
      <c r="D19" s="141"/>
      <c r="E19" s="141"/>
      <c r="F19" s="141"/>
      <c r="G19" s="141"/>
      <c r="H19" s="141"/>
      <c r="I19" s="141"/>
      <c r="J19" s="24"/>
      <c r="K19" s="55"/>
    </row>
    <row r="20" spans="1:15" ht="15" x14ac:dyDescent="0.25">
      <c r="A20" s="55"/>
      <c r="B20" s="64"/>
      <c r="C20" s="65" t="s">
        <v>78</v>
      </c>
      <c r="D20" s="65"/>
      <c r="E20" s="64"/>
      <c r="F20" s="64"/>
      <c r="G20" s="64"/>
      <c r="H20" s="64"/>
      <c r="I20" s="64"/>
      <c r="J20" s="64"/>
      <c r="K20" s="66"/>
    </row>
    <row r="21" spans="1:15" ht="9" customHeight="1" x14ac:dyDescent="0.2">
      <c r="A21" s="55"/>
      <c r="B21" s="74"/>
      <c r="C21" s="26"/>
      <c r="D21" s="74"/>
      <c r="E21" s="74"/>
      <c r="F21" s="74"/>
      <c r="G21" s="74"/>
      <c r="H21" s="74"/>
      <c r="I21" s="74"/>
      <c r="J21" s="102"/>
      <c r="K21" s="55"/>
    </row>
    <row r="22" spans="1:15" ht="18.95" customHeight="1" x14ac:dyDescent="0.2">
      <c r="A22" s="55"/>
      <c r="B22" s="151"/>
      <c r="C22" s="146" t="s">
        <v>128</v>
      </c>
      <c r="D22" s="151"/>
      <c r="E22" s="151"/>
      <c r="F22" s="151"/>
      <c r="G22" s="151"/>
      <c r="H22" s="151"/>
      <c r="I22" s="151"/>
      <c r="J22" s="92"/>
      <c r="K22" s="55"/>
    </row>
    <row r="23" spans="1:15" ht="50.25" customHeight="1" x14ac:dyDescent="0.2">
      <c r="A23" s="55"/>
      <c r="B23" s="74"/>
      <c r="C23" s="237" t="s">
        <v>14</v>
      </c>
      <c r="D23" s="238"/>
      <c r="E23" s="238"/>
      <c r="F23" s="99" t="s">
        <v>81</v>
      </c>
      <c r="G23" s="100" t="s">
        <v>41</v>
      </c>
      <c r="H23" s="74"/>
      <c r="I23" s="74"/>
      <c r="J23" s="74"/>
      <c r="K23" s="55"/>
      <c r="L23" s="17"/>
      <c r="M23" s="17"/>
      <c r="N23" s="17"/>
      <c r="O23" s="17"/>
    </row>
    <row r="24" spans="1:15" ht="30.95" customHeight="1" x14ac:dyDescent="0.2">
      <c r="A24" s="55"/>
      <c r="B24" s="74"/>
      <c r="C24" s="271" t="str">
        <f>'2 - Description Mesures'!C40</f>
        <v xml:space="preserve">1 - </v>
      </c>
      <c r="D24" s="272"/>
      <c r="E24" s="272"/>
      <c r="F24" s="169">
        <f>'2 - Description Mesures'!F40</f>
        <v>0</v>
      </c>
      <c r="G24" s="170">
        <f>'2 - Description Mesures'!I40</f>
        <v>0</v>
      </c>
      <c r="H24" s="74"/>
      <c r="I24" s="74"/>
      <c r="J24" s="74"/>
      <c r="K24" s="55"/>
      <c r="L24" s="18"/>
      <c r="M24" s="19"/>
      <c r="N24" s="19"/>
      <c r="O24" s="19"/>
    </row>
    <row r="25" spans="1:15" ht="30.95" customHeight="1" x14ac:dyDescent="0.2">
      <c r="A25" s="55"/>
      <c r="B25" s="74"/>
      <c r="C25" s="269" t="str">
        <f>'2 - Description Mesures'!C41</f>
        <v xml:space="preserve">2 - </v>
      </c>
      <c r="D25" s="270"/>
      <c r="E25" s="270"/>
      <c r="F25" s="175">
        <f>'2 - Description Mesures'!F41</f>
        <v>0</v>
      </c>
      <c r="G25" s="171">
        <f>'2 - Description Mesures'!I41</f>
        <v>0</v>
      </c>
      <c r="H25" s="74"/>
      <c r="I25" s="74"/>
      <c r="J25" s="74"/>
      <c r="K25" s="55"/>
      <c r="L25" s="18"/>
      <c r="M25" s="19"/>
      <c r="N25" s="19"/>
      <c r="O25" s="17"/>
    </row>
    <row r="26" spans="1:15" ht="30.95" customHeight="1" x14ac:dyDescent="0.2">
      <c r="A26" s="55"/>
      <c r="B26" s="74"/>
      <c r="C26" s="269" t="str">
        <f>'2 - Description Mesures'!C42</f>
        <v xml:space="preserve">3 - </v>
      </c>
      <c r="D26" s="270"/>
      <c r="E26" s="270"/>
      <c r="F26" s="175">
        <f>'2 - Description Mesures'!F42</f>
        <v>0</v>
      </c>
      <c r="G26" s="171">
        <f>'2 - Description Mesures'!I42</f>
        <v>0</v>
      </c>
      <c r="H26" s="74"/>
      <c r="I26" s="74"/>
      <c r="J26" s="74"/>
      <c r="K26" s="55"/>
      <c r="L26" s="18"/>
      <c r="M26" s="19"/>
      <c r="N26" s="19"/>
      <c r="O26" s="17"/>
    </row>
    <row r="27" spans="1:15" ht="30.95" customHeight="1" x14ac:dyDescent="0.2">
      <c r="A27" s="55"/>
      <c r="B27" s="74"/>
      <c r="C27" s="269" t="str">
        <f>'2 - Description Mesures'!C43</f>
        <v xml:space="preserve">4 - </v>
      </c>
      <c r="D27" s="270"/>
      <c r="E27" s="270"/>
      <c r="F27" s="175">
        <f>'2 - Description Mesures'!F43</f>
        <v>0</v>
      </c>
      <c r="G27" s="171">
        <f>'2 - Description Mesures'!I43</f>
        <v>0</v>
      </c>
      <c r="H27" s="74"/>
      <c r="I27" s="74"/>
      <c r="J27" s="74"/>
      <c r="K27" s="55"/>
      <c r="L27" s="18"/>
      <c r="M27" s="19"/>
      <c r="N27" s="19"/>
      <c r="O27" s="17"/>
    </row>
    <row r="28" spans="1:15" ht="30.95" customHeight="1" x14ac:dyDescent="0.2">
      <c r="A28" s="55"/>
      <c r="B28" s="74"/>
      <c r="C28" s="269" t="str">
        <f>'2 - Description Mesures'!C44</f>
        <v xml:space="preserve">5 - </v>
      </c>
      <c r="D28" s="270"/>
      <c r="E28" s="270"/>
      <c r="F28" s="175">
        <f>'2 - Description Mesures'!F44</f>
        <v>0</v>
      </c>
      <c r="G28" s="171">
        <f>'2 - Description Mesures'!I44</f>
        <v>0</v>
      </c>
      <c r="H28" s="74"/>
      <c r="I28" s="74"/>
      <c r="J28" s="74"/>
      <c r="K28" s="55"/>
      <c r="L28" s="18"/>
      <c r="M28" s="19"/>
      <c r="N28" s="19"/>
      <c r="O28" s="17"/>
    </row>
    <row r="29" spans="1:15" ht="30.95" customHeight="1" x14ac:dyDescent="0.2">
      <c r="A29" s="55"/>
      <c r="B29" s="74"/>
      <c r="C29" s="273" t="str">
        <f>'2 - Description Mesures'!C45</f>
        <v xml:space="preserve">6 - </v>
      </c>
      <c r="D29" s="274"/>
      <c r="E29" s="274"/>
      <c r="F29" s="176">
        <f>'2 - Description Mesures'!F45</f>
        <v>0</v>
      </c>
      <c r="G29" s="172">
        <f>'2 - Description Mesures'!I45</f>
        <v>0</v>
      </c>
      <c r="H29" s="74"/>
      <c r="I29" s="74"/>
      <c r="J29" s="74"/>
      <c r="K29" s="55"/>
      <c r="L29" s="18"/>
      <c r="M29" s="19"/>
      <c r="N29" s="19"/>
      <c r="O29" s="17"/>
    </row>
    <row r="30" spans="1:15" ht="9" customHeight="1" x14ac:dyDescent="0.2">
      <c r="A30" s="55"/>
      <c r="B30" s="74"/>
      <c r="C30" s="27"/>
      <c r="D30" s="74"/>
      <c r="E30" s="152"/>
      <c r="F30" s="27"/>
      <c r="G30" s="153"/>
      <c r="H30" s="27"/>
      <c r="I30" s="27"/>
      <c r="J30" s="154"/>
      <c r="K30" s="55"/>
      <c r="N30" s="23"/>
    </row>
    <row r="31" spans="1:15" ht="27.6" customHeight="1" x14ac:dyDescent="0.2">
      <c r="A31" s="55"/>
      <c r="B31" s="74"/>
      <c r="C31" s="74"/>
      <c r="D31" s="74"/>
      <c r="E31" s="74"/>
      <c r="F31" s="74"/>
      <c r="G31" s="74"/>
      <c r="H31" s="276" t="s">
        <v>116</v>
      </c>
      <c r="I31" s="276"/>
      <c r="J31" s="74"/>
      <c r="K31" s="55"/>
      <c r="L31" s="17"/>
      <c r="M31" s="17"/>
      <c r="N31" s="17"/>
      <c r="O31" s="17"/>
    </row>
    <row r="32" spans="1:15" ht="15.75" customHeight="1" x14ac:dyDescent="0.2">
      <c r="A32" s="55"/>
      <c r="B32" s="74"/>
      <c r="C32" s="27" t="s">
        <v>129</v>
      </c>
      <c r="D32" s="74"/>
      <c r="E32" s="74"/>
      <c r="F32" s="48">
        <f>SUM(F24:F29)</f>
        <v>0</v>
      </c>
      <c r="G32" s="49">
        <f>SUM(G24:G29)</f>
        <v>0</v>
      </c>
      <c r="H32" s="50">
        <f>1</f>
        <v>1</v>
      </c>
      <c r="I32" s="51">
        <f>MIN(F32*H32,Contrôle!N3*G32,100000)</f>
        <v>0</v>
      </c>
      <c r="J32" s="155"/>
      <c r="K32" s="55"/>
      <c r="N32" s="23"/>
    </row>
    <row r="33" spans="1:14" ht="6.6" customHeight="1" x14ac:dyDescent="0.2">
      <c r="A33" s="55"/>
      <c r="B33" s="74"/>
      <c r="C33" s="27"/>
      <c r="D33" s="74"/>
      <c r="E33" s="152"/>
      <c r="F33" s="27"/>
      <c r="G33" s="153"/>
      <c r="H33" s="27"/>
      <c r="I33" s="27"/>
      <c r="J33" s="154"/>
      <c r="K33" s="55"/>
      <c r="N33" s="23"/>
    </row>
    <row r="34" spans="1:14" ht="15" customHeight="1" x14ac:dyDescent="0.2">
      <c r="A34" s="55"/>
      <c r="B34" s="74"/>
      <c r="C34" s="203" t="s">
        <v>130</v>
      </c>
      <c r="D34" s="203"/>
      <c r="E34" s="203"/>
      <c r="F34" s="203"/>
      <c r="G34" s="203"/>
      <c r="H34" s="203"/>
      <c r="I34" s="203"/>
      <c r="J34" s="92"/>
      <c r="K34" s="55"/>
      <c r="N34" s="23"/>
    </row>
    <row r="35" spans="1:14" ht="14.45" customHeight="1" x14ac:dyDescent="0.2">
      <c r="A35" s="55"/>
      <c r="B35" s="74"/>
      <c r="C35" s="203"/>
      <c r="D35" s="203"/>
      <c r="E35" s="203"/>
      <c r="F35" s="203"/>
      <c r="G35" s="203"/>
      <c r="H35" s="203"/>
      <c r="I35" s="203"/>
      <c r="J35" s="92"/>
      <c r="K35" s="55"/>
      <c r="N35" s="23"/>
    </row>
    <row r="36" spans="1:14" ht="14.45" customHeight="1" x14ac:dyDescent="0.2">
      <c r="A36" s="55"/>
      <c r="B36" s="74"/>
      <c r="C36" s="47"/>
      <c r="D36" s="47"/>
      <c r="E36" s="47"/>
      <c r="F36" s="47"/>
      <c r="G36" s="47"/>
      <c r="H36" s="47"/>
      <c r="I36" s="47"/>
      <c r="J36" s="92"/>
      <c r="K36" s="55"/>
      <c r="N36" s="23"/>
    </row>
    <row r="37" spans="1:14" x14ac:dyDescent="0.2">
      <c r="A37" s="55"/>
      <c r="B37" s="55"/>
      <c r="C37" s="55"/>
      <c r="D37" s="55"/>
      <c r="E37" s="55"/>
      <c r="F37" s="55"/>
      <c r="G37" s="55"/>
      <c r="H37" s="55"/>
      <c r="I37" s="55"/>
      <c r="J37" s="156"/>
      <c r="K37" s="55"/>
      <c r="N37" s="23"/>
    </row>
    <row r="38" spans="1:14" ht="15" customHeight="1" x14ac:dyDescent="0.25">
      <c r="A38" s="55"/>
      <c r="B38" s="64"/>
      <c r="C38" s="65" t="s">
        <v>79</v>
      </c>
      <c r="D38" s="65"/>
      <c r="E38" s="64"/>
      <c r="F38" s="64"/>
      <c r="G38" s="64"/>
      <c r="H38" s="64"/>
      <c r="I38" s="64"/>
      <c r="J38" s="64"/>
      <c r="K38" s="66"/>
    </row>
    <row r="39" spans="1:14" ht="42.6" customHeight="1" x14ac:dyDescent="0.2">
      <c r="A39" s="55"/>
      <c r="B39" s="68"/>
      <c r="C39" s="260" t="s">
        <v>136</v>
      </c>
      <c r="D39" s="260"/>
      <c r="E39" s="260"/>
      <c r="F39" s="260"/>
      <c r="G39" s="260"/>
      <c r="H39" s="260"/>
      <c r="I39" s="260"/>
      <c r="J39" s="154"/>
      <c r="K39" s="55"/>
    </row>
    <row r="40" spans="1:14" ht="43.5" customHeight="1" thickBot="1" x14ac:dyDescent="0.25">
      <c r="A40" s="55"/>
      <c r="B40" s="68"/>
      <c r="C40" s="237" t="s">
        <v>131</v>
      </c>
      <c r="D40" s="238"/>
      <c r="E40" s="238" t="s">
        <v>37</v>
      </c>
      <c r="F40" s="238"/>
      <c r="G40" s="99" t="s">
        <v>82</v>
      </c>
      <c r="H40" s="99" t="s">
        <v>83</v>
      </c>
      <c r="I40" s="100" t="s">
        <v>38</v>
      </c>
      <c r="J40" s="154"/>
      <c r="K40" s="55"/>
    </row>
    <row r="41" spans="1:14" ht="17.45" customHeight="1" x14ac:dyDescent="0.2">
      <c r="A41" s="55"/>
      <c r="B41" s="68"/>
      <c r="C41" s="265"/>
      <c r="D41" s="261"/>
      <c r="E41" s="261"/>
      <c r="F41" s="261"/>
      <c r="G41" s="35"/>
      <c r="H41" s="35"/>
      <c r="I41" s="36"/>
      <c r="J41" s="154"/>
      <c r="K41" s="55"/>
    </row>
    <row r="42" spans="1:14" ht="17.45" customHeight="1" x14ac:dyDescent="0.2">
      <c r="A42" s="55"/>
      <c r="B42" s="68"/>
      <c r="C42" s="266"/>
      <c r="D42" s="262"/>
      <c r="E42" s="262"/>
      <c r="F42" s="262"/>
      <c r="G42" s="37"/>
      <c r="H42" s="37"/>
      <c r="I42" s="38"/>
      <c r="J42" s="154"/>
      <c r="K42" s="55"/>
    </row>
    <row r="43" spans="1:14" ht="16.5" customHeight="1" thickBot="1" x14ac:dyDescent="0.25">
      <c r="A43" s="55"/>
      <c r="B43" s="68"/>
      <c r="C43" s="263"/>
      <c r="D43" s="264"/>
      <c r="E43" s="264"/>
      <c r="F43" s="264"/>
      <c r="G43" s="39"/>
      <c r="H43" s="39"/>
      <c r="I43" s="40"/>
      <c r="J43" s="154"/>
      <c r="K43" s="55"/>
    </row>
    <row r="44" spans="1:14" ht="53.1" customHeight="1" x14ac:dyDescent="0.2">
      <c r="A44" s="55"/>
      <c r="B44" s="68"/>
      <c r="C44" s="260" t="s">
        <v>132</v>
      </c>
      <c r="D44" s="260"/>
      <c r="E44" s="260"/>
      <c r="F44" s="260"/>
      <c r="G44" s="260"/>
      <c r="H44" s="260"/>
      <c r="I44" s="260"/>
      <c r="J44" s="92"/>
      <c r="K44" s="55"/>
    </row>
    <row r="45" spans="1:14" ht="15.6" customHeight="1" x14ac:dyDescent="0.2">
      <c r="A45" s="55"/>
      <c r="B45" s="157"/>
      <c r="C45" s="158"/>
      <c r="D45" s="158"/>
      <c r="E45" s="158"/>
      <c r="F45" s="158"/>
      <c r="G45" s="158"/>
      <c r="H45" s="158"/>
      <c r="I45" s="157"/>
      <c r="J45" s="156"/>
      <c r="K45" s="55"/>
    </row>
    <row r="46" spans="1:14" ht="14.45" customHeight="1" x14ac:dyDescent="0.2">
      <c r="A46" s="55"/>
      <c r="B46" s="64"/>
      <c r="C46" s="65" t="s">
        <v>80</v>
      </c>
      <c r="D46" s="65"/>
      <c r="E46" s="64"/>
      <c r="F46" s="64"/>
      <c r="G46" s="64"/>
      <c r="H46" s="64"/>
      <c r="I46" s="64"/>
      <c r="J46" s="64"/>
      <c r="K46" s="55"/>
    </row>
    <row r="47" spans="1:14" ht="9" customHeight="1" x14ac:dyDescent="0.2">
      <c r="A47" s="55"/>
      <c r="B47" s="74"/>
      <c r="C47" s="26"/>
      <c r="D47" s="74"/>
      <c r="E47" s="74"/>
      <c r="F47" s="74"/>
      <c r="G47" s="74"/>
      <c r="H47" s="74"/>
      <c r="I47" s="74"/>
      <c r="J47" s="102"/>
      <c r="K47" s="55"/>
    </row>
    <row r="48" spans="1:14" ht="18.600000000000001" customHeight="1" x14ac:dyDescent="0.2">
      <c r="A48" s="55"/>
      <c r="B48" s="151"/>
      <c r="C48" s="89" t="s">
        <v>133</v>
      </c>
      <c r="D48" s="151"/>
      <c r="E48" s="151"/>
      <c r="F48" s="151"/>
      <c r="G48" s="151"/>
      <c r="H48" s="151"/>
      <c r="I48" s="151"/>
      <c r="J48" s="151"/>
      <c r="K48" s="55"/>
    </row>
    <row r="49" spans="1:14" ht="6.6" customHeight="1" x14ac:dyDescent="0.2">
      <c r="A49" s="55"/>
      <c r="B49" s="151"/>
      <c r="C49" s="151"/>
      <c r="D49" s="151"/>
      <c r="E49" s="151"/>
      <c r="F49" s="151"/>
      <c r="G49" s="151"/>
      <c r="H49" s="151"/>
      <c r="I49" s="151"/>
      <c r="J49" s="151"/>
      <c r="K49" s="55"/>
    </row>
    <row r="50" spans="1:14" ht="25.5" customHeight="1" x14ac:dyDescent="0.2">
      <c r="A50" s="55"/>
      <c r="B50" s="151"/>
      <c r="C50" s="277" t="s">
        <v>134</v>
      </c>
      <c r="D50" s="277"/>
      <c r="E50" s="277"/>
      <c r="F50" s="277"/>
      <c r="G50" s="277"/>
      <c r="H50" s="277"/>
      <c r="I50" s="277"/>
      <c r="J50" s="151"/>
      <c r="K50" s="55"/>
    </row>
    <row r="51" spans="1:14" x14ac:dyDescent="0.2">
      <c r="A51" s="55"/>
      <c r="B51" s="151"/>
      <c r="C51" s="151"/>
      <c r="D51" s="151"/>
      <c r="E51" s="151"/>
      <c r="F51" s="151"/>
      <c r="G51" s="151"/>
      <c r="H51" s="151"/>
      <c r="I51" s="151"/>
      <c r="J51" s="151"/>
      <c r="K51" s="55"/>
    </row>
    <row r="52" spans="1:14" ht="15" thickBot="1" x14ac:dyDescent="0.25">
      <c r="A52" s="55"/>
      <c r="B52" s="151"/>
      <c r="C52" s="159" t="s">
        <v>84</v>
      </c>
      <c r="D52" s="159"/>
      <c r="E52" s="159"/>
      <c r="F52" s="159"/>
      <c r="G52" s="159"/>
      <c r="H52" s="151"/>
      <c r="I52" s="151"/>
      <c r="J52" s="151"/>
      <c r="K52" s="55"/>
    </row>
    <row r="53" spans="1:14" ht="15" customHeight="1" thickBot="1" x14ac:dyDescent="0.25">
      <c r="A53" s="55"/>
      <c r="B53" s="151"/>
      <c r="C53" s="258"/>
      <c r="D53" s="256"/>
      <c r="E53" s="256"/>
      <c r="F53" s="256"/>
      <c r="G53" s="257"/>
      <c r="H53" s="151"/>
      <c r="I53" s="151"/>
      <c r="J53" s="151"/>
      <c r="K53" s="55"/>
    </row>
    <row r="54" spans="1:14" ht="6.6" customHeight="1" x14ac:dyDescent="0.2">
      <c r="A54" s="55"/>
      <c r="B54" s="151"/>
      <c r="C54" s="159"/>
      <c r="D54" s="159"/>
      <c r="E54" s="159"/>
      <c r="F54" s="159"/>
      <c r="G54" s="159"/>
      <c r="H54" s="151"/>
      <c r="I54" s="151"/>
      <c r="J54" s="151"/>
      <c r="K54" s="55"/>
    </row>
    <row r="55" spans="1:14" ht="15" thickBot="1" x14ac:dyDescent="0.25">
      <c r="A55" s="55"/>
      <c r="B55" s="151"/>
      <c r="C55" s="159" t="s">
        <v>135</v>
      </c>
      <c r="D55" s="159"/>
      <c r="E55" s="159"/>
      <c r="F55" s="159"/>
      <c r="G55" s="159"/>
      <c r="H55" s="151"/>
      <c r="I55" s="151"/>
      <c r="J55" s="151"/>
      <c r="K55" s="55"/>
    </row>
    <row r="56" spans="1:14" ht="15" thickBot="1" x14ac:dyDescent="0.25">
      <c r="A56" s="55"/>
      <c r="B56" s="151"/>
      <c r="C56" s="258"/>
      <c r="D56" s="256"/>
      <c r="E56" s="256"/>
      <c r="F56" s="256"/>
      <c r="G56" s="257"/>
      <c r="H56" s="151"/>
      <c r="I56" s="151"/>
      <c r="J56" s="151"/>
      <c r="K56" s="55"/>
    </row>
    <row r="57" spans="1:14" ht="6.6" customHeight="1" x14ac:dyDescent="0.2">
      <c r="A57" s="55"/>
      <c r="B57" s="151"/>
      <c r="C57" s="159"/>
      <c r="D57" s="159"/>
      <c r="E57" s="159"/>
      <c r="F57" s="159"/>
      <c r="G57" s="159"/>
      <c r="H57" s="151"/>
      <c r="I57" s="151"/>
      <c r="J57" s="151"/>
      <c r="K57" s="55"/>
    </row>
    <row r="58" spans="1:14" ht="15" customHeight="1" thickBot="1" x14ac:dyDescent="0.25">
      <c r="A58" s="55"/>
      <c r="B58" s="151"/>
      <c r="C58" s="159" t="s">
        <v>137</v>
      </c>
      <c r="D58" s="159"/>
      <c r="E58" s="159"/>
      <c r="F58" s="159"/>
      <c r="G58" s="159"/>
      <c r="H58" s="151"/>
      <c r="I58" s="151"/>
      <c r="J58" s="151"/>
      <c r="K58" s="55"/>
    </row>
    <row r="59" spans="1:14" ht="15" customHeight="1" thickBot="1" x14ac:dyDescent="0.25">
      <c r="A59" s="55"/>
      <c r="B59" s="151"/>
      <c r="C59" s="258"/>
      <c r="D59" s="256"/>
      <c r="E59" s="256"/>
      <c r="F59" s="256"/>
      <c r="G59" s="257"/>
      <c r="H59" s="151"/>
      <c r="I59" s="151"/>
      <c r="J59" s="151"/>
      <c r="K59" s="55"/>
    </row>
    <row r="60" spans="1:14" ht="6.6" customHeight="1" x14ac:dyDescent="0.2">
      <c r="A60" s="55"/>
      <c r="B60" s="151"/>
      <c r="C60" s="159"/>
      <c r="D60" s="159"/>
      <c r="E60" s="159"/>
      <c r="F60" s="159"/>
      <c r="G60" s="159"/>
      <c r="H60" s="151"/>
      <c r="I60" s="151"/>
      <c r="J60" s="151"/>
      <c r="K60" s="55"/>
    </row>
    <row r="61" spans="1:14" ht="15" thickBot="1" x14ac:dyDescent="0.25">
      <c r="A61" s="55"/>
      <c r="B61" s="151"/>
      <c r="C61" s="159" t="s">
        <v>85</v>
      </c>
      <c r="D61" s="159"/>
      <c r="E61" s="159"/>
      <c r="F61" s="159"/>
      <c r="G61" s="159"/>
      <c r="H61" s="151"/>
      <c r="I61" s="151"/>
      <c r="J61" s="151"/>
      <c r="K61" s="55"/>
    </row>
    <row r="62" spans="1:14" ht="15" thickBot="1" x14ac:dyDescent="0.25">
      <c r="A62" s="55"/>
      <c r="B62" s="151"/>
      <c r="C62" s="198"/>
      <c r="D62" s="199"/>
      <c r="E62" s="200"/>
      <c r="F62" s="159"/>
      <c r="G62" s="159"/>
      <c r="H62" s="151"/>
      <c r="I62" s="151"/>
      <c r="J62" s="151"/>
      <c r="K62" s="55"/>
    </row>
    <row r="63" spans="1:14" ht="15" customHeight="1" x14ac:dyDescent="0.2">
      <c r="A63" s="55"/>
      <c r="B63" s="74"/>
      <c r="C63" s="212" t="s">
        <v>63</v>
      </c>
      <c r="D63" s="212"/>
      <c r="E63" s="212"/>
      <c r="F63" s="34"/>
      <c r="G63" s="34"/>
      <c r="H63" s="34"/>
      <c r="I63" s="154"/>
      <c r="J63" s="92"/>
      <c r="K63" s="55"/>
      <c r="N63" s="23"/>
    </row>
    <row r="64" spans="1:14" s="32" customFormat="1" ht="15" customHeight="1" x14ac:dyDescent="0.2">
      <c r="A64" s="55"/>
      <c r="B64" s="74"/>
      <c r="C64" s="34"/>
      <c r="D64" s="34"/>
      <c r="E64" s="34"/>
      <c r="F64" s="34"/>
      <c r="G64" s="34"/>
      <c r="H64" s="34"/>
      <c r="I64" s="154"/>
      <c r="J64" s="92"/>
      <c r="K64" s="55"/>
      <c r="N64" s="33"/>
    </row>
    <row r="65" spans="1:11" ht="15.6" customHeight="1" x14ac:dyDescent="0.2">
      <c r="A65" s="55"/>
      <c r="B65" s="157"/>
      <c r="C65" s="158"/>
      <c r="D65" s="158"/>
      <c r="E65" s="158"/>
      <c r="F65" s="158"/>
      <c r="G65" s="158"/>
      <c r="H65" s="158"/>
      <c r="I65" s="157"/>
      <c r="J65" s="156"/>
      <c r="K65" s="55"/>
    </row>
    <row r="66" spans="1:11" ht="14.45" customHeight="1" x14ac:dyDescent="0.2">
      <c r="A66" s="55"/>
      <c r="B66" s="64"/>
      <c r="C66" s="65" t="s">
        <v>97</v>
      </c>
      <c r="D66" s="65"/>
      <c r="E66" s="64"/>
      <c r="F66" s="64"/>
      <c r="G66" s="64"/>
      <c r="H66" s="64"/>
      <c r="I66" s="64"/>
      <c r="J66" s="64"/>
      <c r="K66" s="55"/>
    </row>
    <row r="67" spans="1:11" ht="24.6" customHeight="1" x14ac:dyDescent="0.2">
      <c r="A67" s="55"/>
      <c r="B67" s="151"/>
      <c r="C67" s="160" t="s">
        <v>86</v>
      </c>
      <c r="D67" s="159"/>
      <c r="E67" s="159"/>
      <c r="F67" s="159"/>
      <c r="G67" s="159"/>
      <c r="H67" s="159"/>
      <c r="I67" s="159"/>
      <c r="J67" s="151"/>
      <c r="K67" s="55"/>
    </row>
    <row r="68" spans="1:11" ht="18" customHeight="1" x14ac:dyDescent="0.2">
      <c r="A68" s="55"/>
      <c r="B68" s="151"/>
      <c r="C68" s="159"/>
      <c r="D68" s="159" t="s">
        <v>48</v>
      </c>
      <c r="E68" s="159"/>
      <c r="F68" s="159"/>
      <c r="G68" s="159"/>
      <c r="H68" s="159"/>
      <c r="I68" s="159"/>
      <c r="J68" s="151"/>
      <c r="K68" s="55"/>
    </row>
    <row r="69" spans="1:11" ht="18" customHeight="1" x14ac:dyDescent="0.2">
      <c r="A69" s="55"/>
      <c r="B69" s="151"/>
      <c r="C69" s="159"/>
      <c r="D69" s="159" t="s">
        <v>101</v>
      </c>
      <c r="E69" s="159"/>
      <c r="F69" s="159"/>
      <c r="G69" s="159"/>
      <c r="H69" s="159"/>
      <c r="I69" s="159"/>
      <c r="J69" s="151"/>
      <c r="K69" s="55"/>
    </row>
    <row r="70" spans="1:11" ht="18" customHeight="1" x14ac:dyDescent="0.2">
      <c r="A70" s="55"/>
      <c r="B70" s="151"/>
      <c r="C70" s="159"/>
      <c r="D70" s="159" t="s">
        <v>98</v>
      </c>
      <c r="E70" s="159"/>
      <c r="F70" s="159"/>
      <c r="G70" s="159"/>
      <c r="H70" s="159"/>
      <c r="I70" s="159"/>
      <c r="J70" s="151"/>
      <c r="K70" s="55"/>
    </row>
    <row r="71" spans="1:11" ht="18" customHeight="1" x14ac:dyDescent="0.2">
      <c r="A71" s="55"/>
      <c r="B71" s="151"/>
      <c r="C71" s="159"/>
      <c r="D71" s="161" t="s">
        <v>99</v>
      </c>
      <c r="E71" s="162"/>
      <c r="F71" s="162"/>
      <c r="G71" s="159"/>
      <c r="H71" s="159"/>
      <c r="I71" s="159"/>
      <c r="J71" s="151"/>
      <c r="K71" s="55"/>
    </row>
    <row r="72" spans="1:11" ht="18" customHeight="1" x14ac:dyDescent="0.2">
      <c r="A72" s="55"/>
      <c r="B72" s="151"/>
      <c r="C72" s="159"/>
      <c r="D72" s="161" t="s">
        <v>100</v>
      </c>
      <c r="E72" s="163"/>
      <c r="F72" s="163"/>
      <c r="G72" s="159"/>
      <c r="H72" s="159"/>
      <c r="I72" s="159"/>
      <c r="J72" s="151"/>
      <c r="K72" s="55"/>
    </row>
    <row r="73" spans="1:11" ht="18" customHeight="1" x14ac:dyDescent="0.2">
      <c r="A73" s="55"/>
      <c r="B73" s="151"/>
      <c r="C73" s="159"/>
      <c r="D73" s="159" t="s">
        <v>138</v>
      </c>
      <c r="E73" s="159"/>
      <c r="F73" s="159"/>
      <c r="G73" s="159"/>
      <c r="H73" s="159"/>
      <c r="I73" s="159"/>
      <c r="J73" s="151"/>
      <c r="K73" s="55"/>
    </row>
    <row r="74" spans="1:11" x14ac:dyDescent="0.2">
      <c r="A74" s="55"/>
      <c r="B74" s="151"/>
      <c r="C74" s="159"/>
      <c r="D74" s="159"/>
      <c r="E74" s="159"/>
      <c r="F74" s="159"/>
      <c r="G74" s="159"/>
      <c r="H74" s="159"/>
      <c r="I74" s="159"/>
      <c r="J74" s="151"/>
      <c r="K74" s="55"/>
    </row>
    <row r="75" spans="1:11" ht="6.6" customHeight="1" x14ac:dyDescent="0.2">
      <c r="A75" s="55"/>
      <c r="B75" s="151"/>
      <c r="C75" s="151"/>
      <c r="D75" s="151"/>
      <c r="E75" s="151"/>
      <c r="F75" s="151"/>
      <c r="G75" s="151"/>
      <c r="H75" s="151"/>
      <c r="I75" s="151"/>
      <c r="J75" s="151"/>
      <c r="K75" s="55"/>
    </row>
    <row r="76" spans="1:11" x14ac:dyDescent="0.2">
      <c r="A76" s="55"/>
      <c r="B76" s="151"/>
      <c r="C76" s="89" t="s">
        <v>87</v>
      </c>
      <c r="D76" s="151"/>
      <c r="E76" s="151"/>
      <c r="F76" s="151"/>
      <c r="G76" s="151"/>
      <c r="H76" s="151"/>
      <c r="I76" s="151"/>
      <c r="J76" s="151"/>
      <c r="K76" s="55"/>
    </row>
    <row r="77" spans="1:11" ht="6.6" customHeight="1" x14ac:dyDescent="0.2">
      <c r="A77" s="55"/>
      <c r="B77" s="151"/>
      <c r="C77" s="151"/>
      <c r="D77" s="151"/>
      <c r="E77" s="151"/>
      <c r="F77" s="151"/>
      <c r="G77" s="151"/>
      <c r="H77" s="151"/>
      <c r="I77" s="151"/>
      <c r="J77" s="151"/>
      <c r="K77" s="55"/>
    </row>
    <row r="78" spans="1:11" ht="111.95" customHeight="1" x14ac:dyDescent="0.2">
      <c r="A78" s="55"/>
      <c r="B78" s="151"/>
      <c r="C78" s="259" t="s">
        <v>139</v>
      </c>
      <c r="D78" s="259"/>
      <c r="E78" s="259"/>
      <c r="F78" s="259"/>
      <c r="G78" s="259"/>
      <c r="H78" s="259"/>
      <c r="I78" s="259"/>
      <c r="J78" s="151"/>
      <c r="K78" s="55"/>
    </row>
    <row r="79" spans="1:11" ht="15" thickBot="1" x14ac:dyDescent="0.25">
      <c r="A79" s="55"/>
      <c r="B79" s="151"/>
      <c r="C79" s="159" t="s">
        <v>140</v>
      </c>
      <c r="D79" s="159"/>
      <c r="E79" s="159"/>
      <c r="F79" s="159"/>
      <c r="G79" s="159"/>
      <c r="H79" s="151"/>
      <c r="I79" s="151"/>
      <c r="J79" s="151"/>
      <c r="K79" s="55"/>
    </row>
    <row r="80" spans="1:11" ht="15" customHeight="1" thickBot="1" x14ac:dyDescent="0.25">
      <c r="A80" s="55"/>
      <c r="B80" s="151"/>
      <c r="C80" s="255"/>
      <c r="D80" s="256"/>
      <c r="E80" s="256"/>
      <c r="F80" s="256"/>
      <c r="G80" s="257"/>
      <c r="H80" s="151"/>
      <c r="I80" s="151"/>
      <c r="J80" s="151"/>
      <c r="K80" s="55"/>
    </row>
    <row r="81" spans="1:11" ht="6.6" customHeight="1" x14ac:dyDescent="0.2">
      <c r="A81" s="55"/>
      <c r="B81" s="151"/>
      <c r="C81" s="159"/>
      <c r="D81" s="159"/>
      <c r="E81" s="159"/>
      <c r="F81" s="159"/>
      <c r="G81" s="159"/>
      <c r="H81" s="151"/>
      <c r="I81" s="151"/>
      <c r="J81" s="151"/>
      <c r="K81" s="55"/>
    </row>
    <row r="82" spans="1:11" ht="15" thickBot="1" x14ac:dyDescent="0.25">
      <c r="A82" s="55"/>
      <c r="B82" s="151"/>
      <c r="C82" s="159" t="s">
        <v>115</v>
      </c>
      <c r="D82" s="159"/>
      <c r="E82" s="159"/>
      <c r="F82" s="159"/>
      <c r="G82" s="159"/>
      <c r="H82" s="151"/>
      <c r="I82" s="151"/>
      <c r="J82" s="151"/>
      <c r="K82" s="55"/>
    </row>
    <row r="83" spans="1:11" ht="15" thickBot="1" x14ac:dyDescent="0.25">
      <c r="A83" s="55"/>
      <c r="B83" s="151"/>
      <c r="C83" s="258"/>
      <c r="D83" s="256"/>
      <c r="E83" s="256"/>
      <c r="F83" s="256"/>
      <c r="G83" s="257"/>
      <c r="H83" s="151"/>
      <c r="I83" s="151"/>
      <c r="J83" s="151"/>
      <c r="K83" s="55"/>
    </row>
    <row r="84" spans="1:11" s="41" customFormat="1" x14ac:dyDescent="0.2">
      <c r="A84" s="55"/>
      <c r="B84" s="151"/>
      <c r="C84" s="252"/>
      <c r="D84" s="252"/>
      <c r="E84" s="252"/>
      <c r="F84" s="252"/>
      <c r="G84" s="252"/>
      <c r="H84" s="151"/>
      <c r="I84" s="151"/>
      <c r="J84" s="151"/>
      <c r="K84" s="55"/>
    </row>
    <row r="85" spans="1:11" ht="15" customHeight="1" thickBot="1" x14ac:dyDescent="0.25">
      <c r="A85" s="55"/>
      <c r="B85" s="151"/>
      <c r="C85" s="159" t="s">
        <v>60</v>
      </c>
      <c r="D85" s="159"/>
      <c r="E85" s="159"/>
      <c r="F85" s="159"/>
      <c r="G85" s="159"/>
      <c r="H85" s="151"/>
      <c r="I85" s="151"/>
      <c r="J85" s="151"/>
      <c r="K85" s="55"/>
    </row>
    <row r="86" spans="1:11" ht="15" customHeight="1" thickBot="1" x14ac:dyDescent="0.25">
      <c r="A86" s="55"/>
      <c r="B86" s="151"/>
      <c r="C86" s="258"/>
      <c r="D86" s="256"/>
      <c r="E86" s="256"/>
      <c r="F86" s="256"/>
      <c r="G86" s="257"/>
      <c r="H86" s="151"/>
      <c r="I86" s="151"/>
      <c r="J86" s="151"/>
      <c r="K86" s="55"/>
    </row>
    <row r="87" spans="1:11" ht="6.6" customHeight="1" x14ac:dyDescent="0.2">
      <c r="A87" s="55"/>
      <c r="B87" s="151"/>
      <c r="C87" s="159"/>
      <c r="D87" s="159"/>
      <c r="E87" s="159"/>
      <c r="F87" s="159"/>
      <c r="G87" s="159"/>
      <c r="H87" s="151"/>
      <c r="I87" s="151"/>
      <c r="J87" s="151"/>
      <c r="K87" s="55"/>
    </row>
    <row r="88" spans="1:11" ht="15" thickBot="1" x14ac:dyDescent="0.25">
      <c r="A88" s="55"/>
      <c r="B88" s="151"/>
      <c r="C88" s="159" t="s">
        <v>85</v>
      </c>
      <c r="D88" s="159"/>
      <c r="E88" s="159"/>
      <c r="F88" s="159"/>
      <c r="G88" s="159"/>
      <c r="H88" s="151"/>
      <c r="I88" s="151"/>
      <c r="J88" s="151"/>
      <c r="K88" s="55"/>
    </row>
    <row r="89" spans="1:11" ht="15" thickBot="1" x14ac:dyDescent="0.25">
      <c r="A89" s="55"/>
      <c r="B89" s="151"/>
      <c r="C89" s="198"/>
      <c r="D89" s="199"/>
      <c r="E89" s="200"/>
      <c r="F89" s="159"/>
      <c r="G89" s="159"/>
      <c r="H89" s="151"/>
      <c r="I89" s="151"/>
      <c r="J89" s="151"/>
      <c r="K89" s="55"/>
    </row>
    <row r="90" spans="1:11" x14ac:dyDescent="0.2">
      <c r="A90" s="55"/>
      <c r="B90" s="151"/>
      <c r="C90" s="212" t="s">
        <v>63</v>
      </c>
      <c r="D90" s="212"/>
      <c r="E90" s="212"/>
      <c r="F90" s="151"/>
      <c r="G90" s="151"/>
      <c r="H90" s="151"/>
      <c r="I90" s="151"/>
      <c r="J90" s="151"/>
      <c r="K90" s="55"/>
    </row>
    <row r="91" spans="1:11" s="42" customFormat="1" x14ac:dyDescent="0.2">
      <c r="A91" s="55"/>
      <c r="B91" s="151"/>
      <c r="C91" s="151"/>
      <c r="D91" s="151"/>
      <c r="E91" s="151"/>
      <c r="F91" s="151"/>
      <c r="G91" s="151"/>
      <c r="H91" s="151"/>
      <c r="I91" s="151"/>
      <c r="J91" s="151"/>
      <c r="K91" s="55"/>
    </row>
    <row r="92" spans="1:11" x14ac:dyDescent="0.2">
      <c r="A92" s="55"/>
      <c r="B92" s="55"/>
      <c r="C92" s="158"/>
      <c r="D92" s="12"/>
      <c r="E92" s="12"/>
      <c r="F92" s="13"/>
      <c r="G92" s="12"/>
      <c r="H92" s="14"/>
      <c r="I92" s="14"/>
      <c r="J92" s="156"/>
      <c r="K92" s="55"/>
    </row>
    <row r="93" spans="1:11" ht="15" x14ac:dyDescent="0.25">
      <c r="A93" s="55"/>
      <c r="B93" s="55"/>
      <c r="C93" s="254" t="s">
        <v>88</v>
      </c>
      <c r="D93" s="254"/>
      <c r="E93" s="254"/>
      <c r="F93" s="254"/>
      <c r="G93" s="254"/>
      <c r="H93" s="254"/>
      <c r="I93" s="254"/>
      <c r="J93" s="164"/>
      <c r="K93" s="165"/>
    </row>
    <row r="94" spans="1:11" x14ac:dyDescent="0.2">
      <c r="A94" s="55"/>
      <c r="B94" s="55"/>
      <c r="C94" s="253" t="s">
        <v>141</v>
      </c>
      <c r="D94" s="253"/>
      <c r="E94" s="253"/>
      <c r="F94" s="253"/>
      <c r="G94" s="253"/>
      <c r="H94" s="253"/>
      <c r="I94" s="253"/>
      <c r="J94" s="164"/>
      <c r="K94" s="52"/>
    </row>
    <row r="95" spans="1:11" x14ac:dyDescent="0.2">
      <c r="A95" s="55"/>
      <c r="B95" s="55"/>
      <c r="C95" s="235" t="s">
        <v>12</v>
      </c>
      <c r="D95" s="235"/>
      <c r="E95" s="235"/>
      <c r="F95" s="235"/>
      <c r="G95" s="235"/>
      <c r="H95" s="235"/>
      <c r="I95" s="235"/>
      <c r="J95" s="235"/>
      <c r="K95" s="52"/>
    </row>
    <row r="96" spans="1:11" x14ac:dyDescent="0.2">
      <c r="A96" s="55"/>
      <c r="B96" s="55"/>
      <c r="C96" s="235"/>
      <c r="D96" s="235"/>
      <c r="E96" s="235"/>
      <c r="F96" s="235"/>
      <c r="G96" s="235"/>
      <c r="H96" s="235"/>
      <c r="I96" s="235"/>
      <c r="J96" s="235"/>
      <c r="K96" s="52"/>
    </row>
    <row r="97" spans="1:11" x14ac:dyDescent="0.2">
      <c r="A97" s="55"/>
      <c r="B97" s="55"/>
      <c r="C97" s="235"/>
      <c r="D97" s="235"/>
      <c r="E97" s="235"/>
      <c r="F97" s="235"/>
      <c r="G97" s="235"/>
      <c r="H97" s="235"/>
      <c r="I97" s="235"/>
      <c r="J97" s="235"/>
      <c r="K97" s="52"/>
    </row>
    <row r="98" spans="1:11" x14ac:dyDescent="0.2">
      <c r="A98" s="55"/>
      <c r="B98" s="55"/>
      <c r="C98" s="236" t="s">
        <v>114</v>
      </c>
      <c r="D98" s="236"/>
      <c r="E98" s="236"/>
      <c r="F98" s="236"/>
      <c r="G98" s="236"/>
      <c r="H98" s="236"/>
      <c r="I98" s="236"/>
      <c r="J98" s="236"/>
      <c r="K98" s="52"/>
    </row>
    <row r="99" spans="1:11" ht="29.25" customHeight="1" x14ac:dyDescent="0.2">
      <c r="A99" s="55"/>
      <c r="B99" s="55"/>
      <c r="C99" s="236"/>
      <c r="D99" s="236"/>
      <c r="E99" s="236"/>
      <c r="F99" s="236"/>
      <c r="G99" s="236"/>
      <c r="H99" s="236"/>
      <c r="I99" s="236"/>
      <c r="J99" s="236"/>
      <c r="K99" s="52"/>
    </row>
  </sheetData>
  <sheetProtection algorithmName="SHA-512" hashValue="094QTctG+tgfs5t7TYrw+zgfc5vtlXs0Y2+97ZtIymLTyv0x1q3Wdj2PuwjE2lEd02+EY4Ha+DXk6MLWOfwQnQ==" saltValue="jJ2WyYl/1ahKxORFSXcgzg==" spinCount="100000" sheet="1" objects="1" scenarios="1" selectLockedCells="1"/>
  <mergeCells count="49">
    <mergeCell ref="C8:D8"/>
    <mergeCell ref="C15:E15"/>
    <mergeCell ref="E8:G8"/>
    <mergeCell ref="E10:G10"/>
    <mergeCell ref="F15:I15"/>
    <mergeCell ref="C10:D12"/>
    <mergeCell ref="C9:D9"/>
    <mergeCell ref="E11:G11"/>
    <mergeCell ref="E12:G12"/>
    <mergeCell ref="E9:G9"/>
    <mergeCell ref="C50:I50"/>
    <mergeCell ref="C53:G53"/>
    <mergeCell ref="C56:G56"/>
    <mergeCell ref="C59:G59"/>
    <mergeCell ref="C62:E62"/>
    <mergeCell ref="E40:F40"/>
    <mergeCell ref="F16:I16"/>
    <mergeCell ref="C16:E16"/>
    <mergeCell ref="C28:E28"/>
    <mergeCell ref="C23:E23"/>
    <mergeCell ref="C24:E24"/>
    <mergeCell ref="C25:E25"/>
    <mergeCell ref="C26:E26"/>
    <mergeCell ref="C27:E27"/>
    <mergeCell ref="C34:I35"/>
    <mergeCell ref="C29:E29"/>
    <mergeCell ref="C17:E17"/>
    <mergeCell ref="C39:I39"/>
    <mergeCell ref="H31:I31"/>
    <mergeCell ref="C40:D40"/>
    <mergeCell ref="C44:I44"/>
    <mergeCell ref="E41:F41"/>
    <mergeCell ref="E42:F42"/>
    <mergeCell ref="C43:D43"/>
    <mergeCell ref="E43:F43"/>
    <mergeCell ref="C41:D41"/>
    <mergeCell ref="C42:D42"/>
    <mergeCell ref="C95:J97"/>
    <mergeCell ref="C98:J99"/>
    <mergeCell ref="C63:E63"/>
    <mergeCell ref="C84:G84"/>
    <mergeCell ref="C90:E90"/>
    <mergeCell ref="C94:I94"/>
    <mergeCell ref="C93:I93"/>
    <mergeCell ref="C80:G80"/>
    <mergeCell ref="C89:E89"/>
    <mergeCell ref="C83:G83"/>
    <mergeCell ref="C86:G86"/>
    <mergeCell ref="C78:I78"/>
  </mergeCells>
  <conditionalFormatting sqref="H32">
    <cfRule type="expression" dxfId="5" priority="67">
      <formula>#REF!="non"</formula>
    </cfRule>
    <cfRule type="expression" dxfId="4" priority="68">
      <formula>#REF!="non"</formula>
    </cfRule>
    <cfRule type="expression" dxfId="3" priority="69">
      <formula>#REF!+#REF!="non"</formula>
    </cfRule>
  </conditionalFormatting>
  <conditionalFormatting sqref="I32">
    <cfRule type="expression" dxfId="2" priority="19">
      <formula>#REF!="non"</formula>
    </cfRule>
    <cfRule type="expression" dxfId="1" priority="20">
      <formula>#REF!="non"</formula>
    </cfRule>
    <cfRule type="expression" dxfId="0" priority="21">
      <formula>#REF!+#REF!="non"</formula>
    </cfRule>
  </conditionalFormatting>
  <pageMargins left="0.7" right="0.7" top="0.75" bottom="0.75" header="0.3" footer="0.3"/>
  <pageSetup scale="37" orientation="portrait"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2</xdr:col>
                    <xdr:colOff>371475</xdr:colOff>
                    <xdr:row>66</xdr:row>
                    <xdr:rowOff>304800</xdr:rowOff>
                  </from>
                  <to>
                    <xdr:col>2</xdr:col>
                    <xdr:colOff>800100</xdr:colOff>
                    <xdr:row>68</xdr:row>
                    <xdr:rowOff>66675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371475</xdr:colOff>
                    <xdr:row>68</xdr:row>
                    <xdr:rowOff>0</xdr:rowOff>
                  </from>
                  <to>
                    <xdr:col>2</xdr:col>
                    <xdr:colOff>800100</xdr:colOff>
                    <xdr:row>69</xdr:row>
                    <xdr:rowOff>66675</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2</xdr:col>
                    <xdr:colOff>371475</xdr:colOff>
                    <xdr:row>69</xdr:row>
                    <xdr:rowOff>28575</xdr:rowOff>
                  </from>
                  <to>
                    <xdr:col>2</xdr:col>
                    <xdr:colOff>809625</xdr:colOff>
                    <xdr:row>70</xdr:row>
                    <xdr:rowOff>66675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xdr:col>
                    <xdr:colOff>371475</xdr:colOff>
                    <xdr:row>72</xdr:row>
                    <xdr:rowOff>9525</xdr:rowOff>
                  </from>
                  <to>
                    <xdr:col>2</xdr:col>
                    <xdr:colOff>790575</xdr:colOff>
                    <xdr:row>73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FFFF00"/>
  </sheetPr>
  <dimension ref="C1:P16"/>
  <sheetViews>
    <sheetView showGridLines="0" topLeftCell="K1" zoomScale="130" zoomScaleNormal="130" workbookViewId="0">
      <selection activeCell="K14" sqref="K14"/>
    </sheetView>
  </sheetViews>
  <sheetFormatPr baseColWidth="10" defaultRowHeight="14.25" x14ac:dyDescent="0.2"/>
  <cols>
    <col min="1" max="1" width="1.5" customWidth="1"/>
    <col min="2" max="2" width="9.125" customWidth="1"/>
    <col min="3" max="3" width="40.625" customWidth="1"/>
    <col min="4" max="4" width="10"/>
    <col min="5" max="5" width="47" customWidth="1"/>
    <col min="6" max="6" width="5.875" customWidth="1"/>
    <col min="8" max="8" width="25.375" customWidth="1"/>
    <col min="9" max="10" width="22" customWidth="1"/>
    <col min="11" max="12" width="26.625" customWidth="1"/>
    <col min="13" max="13" width="16.5" customWidth="1"/>
    <col min="14" max="14" width="23.875" customWidth="1"/>
  </cols>
  <sheetData>
    <row r="1" spans="3:16" ht="9" customHeight="1" x14ac:dyDescent="0.2"/>
    <row r="2" spans="3:16" ht="15.75" customHeight="1" x14ac:dyDescent="0.2">
      <c r="C2" s="43" t="s">
        <v>109</v>
      </c>
      <c r="E2" s="1" t="s">
        <v>4</v>
      </c>
      <c r="H2" s="1" t="s">
        <v>18</v>
      </c>
      <c r="I2" s="1" t="s">
        <v>19</v>
      </c>
      <c r="K2" s="1" t="s">
        <v>50</v>
      </c>
      <c r="L2" s="1" t="s">
        <v>19</v>
      </c>
      <c r="N2" s="1" t="s">
        <v>21</v>
      </c>
      <c r="P2" s="43" t="s">
        <v>110</v>
      </c>
    </row>
    <row r="3" spans="3:16" ht="14.45" customHeight="1" x14ac:dyDescent="0.2">
      <c r="C3" s="44" t="s">
        <v>102</v>
      </c>
      <c r="E3" s="10" t="s">
        <v>5</v>
      </c>
      <c r="H3" s="9" t="s">
        <v>42</v>
      </c>
      <c r="I3" s="20">
        <v>0.1</v>
      </c>
      <c r="K3" s="9" t="str">
        <f>'2 - Description Mesures'!C11
&amp; " - "
&amp; '2 - Description Mesures'!D11</f>
        <v xml:space="preserve">1 - </v>
      </c>
      <c r="L3" s="20">
        <f>IFERROR(VLOOKUP('2 - Description Mesures'!D11,Contrôle!$H$3:$I$7,2,FALSE),0)</f>
        <v>0</v>
      </c>
      <c r="N3" s="20">
        <v>0.75</v>
      </c>
      <c r="P3" s="45" t="s">
        <v>111</v>
      </c>
    </row>
    <row r="4" spans="3:16" x14ac:dyDescent="0.2">
      <c r="C4" s="44" t="s">
        <v>103</v>
      </c>
      <c r="E4" s="10" t="s">
        <v>13</v>
      </c>
      <c r="H4" s="9" t="s">
        <v>43</v>
      </c>
      <c r="I4" s="20">
        <v>1</v>
      </c>
      <c r="K4" s="9" t="str">
        <f>'2 - Description Mesures'!C12
&amp; " - "
&amp; '2 - Description Mesures'!D12</f>
        <v xml:space="preserve">2 - </v>
      </c>
      <c r="L4" s="20">
        <f>IFERROR(VLOOKUP('2 - Description Mesures'!D12,Contrôle!$H$3:$I$7,2,FALSE),0)</f>
        <v>0</v>
      </c>
      <c r="P4" s="45" t="s">
        <v>112</v>
      </c>
    </row>
    <row r="5" spans="3:16" x14ac:dyDescent="0.2">
      <c r="C5" s="44" t="s">
        <v>104</v>
      </c>
      <c r="E5" s="10" t="s">
        <v>6</v>
      </c>
      <c r="H5" s="9" t="s">
        <v>44</v>
      </c>
      <c r="I5" s="20">
        <v>1</v>
      </c>
      <c r="K5" s="9" t="str">
        <f>'2 - Description Mesures'!C13
&amp; " - "
&amp; '2 - Description Mesures'!D13</f>
        <v xml:space="preserve">3 - </v>
      </c>
      <c r="L5" s="20">
        <f>IFERROR(VLOOKUP('2 - Description Mesures'!D13,Contrôle!$H$3:$I$7,2,FALSE),0)</f>
        <v>0</v>
      </c>
    </row>
    <row r="6" spans="3:16" x14ac:dyDescent="0.2">
      <c r="C6" s="44" t="s">
        <v>105</v>
      </c>
      <c r="E6" s="10" t="s">
        <v>7</v>
      </c>
      <c r="H6" s="9" t="s">
        <v>45</v>
      </c>
      <c r="I6" s="20">
        <v>1</v>
      </c>
      <c r="K6" s="9" t="str">
        <f>'2 - Description Mesures'!C14
&amp; " - "
&amp; '2 - Description Mesures'!D14</f>
        <v xml:space="preserve">4 - </v>
      </c>
      <c r="L6" s="20">
        <f>IFERROR(VLOOKUP('2 - Description Mesures'!D14,Contrôle!$H$3:$I$7,2,FALSE),0)</f>
        <v>0</v>
      </c>
    </row>
    <row r="7" spans="3:16" x14ac:dyDescent="0.2">
      <c r="C7" s="44" t="s">
        <v>106</v>
      </c>
      <c r="H7" s="9" t="s">
        <v>47</v>
      </c>
      <c r="I7" s="20">
        <v>1</v>
      </c>
      <c r="K7" s="9" t="str">
        <f>'2 - Description Mesures'!C15
&amp; " - "
&amp; '2 - Description Mesures'!D15</f>
        <v xml:space="preserve">5 - </v>
      </c>
      <c r="L7" s="20">
        <f>IFERROR(VLOOKUP('2 - Description Mesures'!D15,Contrôle!$H$3:$I$7,2,FALSE),0)</f>
        <v>0</v>
      </c>
    </row>
    <row r="8" spans="3:16" x14ac:dyDescent="0.2">
      <c r="C8" s="44" t="s">
        <v>107</v>
      </c>
      <c r="K8" s="9" t="str">
        <f>'2 - Description Mesures'!C16
&amp; " - "
&amp; '2 - Description Mesures'!D16</f>
        <v xml:space="preserve">6 - </v>
      </c>
      <c r="L8" s="20">
        <f>IFERROR(VLOOKUP('2 - Description Mesures'!D16,Contrôle!$H$3:$I$7,2,FALSE),0)</f>
        <v>0</v>
      </c>
    </row>
    <row r="9" spans="3:16" x14ac:dyDescent="0.2">
      <c r="C9" s="44" t="s">
        <v>108</v>
      </c>
    </row>
    <row r="12" spans="3:16" x14ac:dyDescent="0.2">
      <c r="E12" s="15"/>
      <c r="F12" s="15"/>
    </row>
    <row r="13" spans="3:16" x14ac:dyDescent="0.2">
      <c r="E13" s="16"/>
      <c r="F13" s="16"/>
    </row>
    <row r="14" spans="3:16" x14ac:dyDescent="0.2">
      <c r="E14" s="16"/>
      <c r="F14" s="16"/>
    </row>
    <row r="15" spans="3:16" x14ac:dyDescent="0.2">
      <c r="E15" s="16"/>
      <c r="F15" s="16"/>
    </row>
    <row r="16" spans="3:16" x14ac:dyDescent="0.2">
      <c r="E16" s="16"/>
      <c r="F16" s="16"/>
    </row>
  </sheetData>
  <pageMargins left="0.7" right="0.7" top="0.75" bottom="0.75" header="0.3" footer="0.3"/>
  <pageSetup orientation="portrait" horizontalDpi="300" verticalDpi="3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F455C487F51348BAB97E253C5F88B7" ma:contentTypeVersion="6" ma:contentTypeDescription="Crée un document." ma:contentTypeScope="" ma:versionID="8087509f52b961ae135c21997ed26ec5">
  <xsd:schema xmlns:xsd="http://www.w3.org/2001/XMLSchema" xmlns:xs="http://www.w3.org/2001/XMLSchema" xmlns:p="http://schemas.microsoft.com/office/2006/metadata/properties" xmlns:ns2="570c707e-0927-493d-aea0-19bd07299142" xmlns:ns3="828a8e7f-d98f-47cd-9ede-11cc3474e218" targetNamespace="http://schemas.microsoft.com/office/2006/metadata/properties" ma:root="true" ma:fieldsID="4bf4bb8d054ea13e64ccac8225f44b6b" ns2:_="" ns3:_="">
    <xsd:import namespace="570c707e-0927-493d-aea0-19bd07299142"/>
    <xsd:import namespace="828a8e7f-d98f-47cd-9ede-11cc3474e2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c707e-0927-493d-aea0-19bd07299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8a8e7f-d98f-47cd-9ede-11cc3474e218"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0B52AF-0C15-457A-AB8B-5170B804F3BA}">
  <ds:schemaRefs>
    <ds:schemaRef ds:uri="http://schemas.microsoft.com/sharepoint/v3/contenttype/forms"/>
  </ds:schemaRefs>
</ds:datastoreItem>
</file>

<file path=customXml/itemProps2.xml><?xml version="1.0" encoding="utf-8"?>
<ds:datastoreItem xmlns:ds="http://schemas.openxmlformats.org/officeDocument/2006/customXml" ds:itemID="{1D85EDAC-99FB-422D-BBC1-294FD663F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c707e-0927-493d-aea0-19bd07299142"/>
    <ds:schemaRef ds:uri="828a8e7f-d98f-47cd-9ede-11cc3474e2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7BE04B-E413-4F80-A246-49172331AD95}">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70c707e-0927-493d-aea0-19bd07299142"/>
    <ds:schemaRef ds:uri="http://purl.org/dc/terms/"/>
    <ds:schemaRef ds:uri="828a8e7f-d98f-47cd-9ede-11cc3474e218"/>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1 - Informations générales</vt:lpstr>
      <vt:lpstr>2 - Description Mesures</vt:lpstr>
      <vt:lpstr>3- Demande de versement</vt:lpstr>
      <vt:lpstr>Contrôle</vt:lpstr>
      <vt:lpstr>'1 - Informations générales'!Print_Area</vt:lpstr>
      <vt:lpstr>'2 - Description Mesures'!Print_Area</vt:lpstr>
      <vt:lpstr>'3- Demande de versement'!Print_Area</vt:lpstr>
      <vt:lpstr>'1 - Informations générales'!Zone_d_impression</vt:lpstr>
      <vt:lpstr>'2 - Description Mesures'!Zone_d_impression</vt:lpstr>
      <vt:lpstr>'3- Demande de versement'!Zone_d_impression</vt:lpstr>
    </vt:vector>
  </TitlesOfParts>
  <Company>GazMétro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Doucet Sébastien</dc:creator>
  <cp:keywords>9228</cp:keywords>
  <cp:lastModifiedBy>Eppner Fanny</cp:lastModifiedBy>
  <cp:lastPrinted>2020-05-20T15:46:12Z</cp:lastPrinted>
  <dcterms:created xsi:type="dcterms:W3CDTF">2017-07-14T13:30:27Z</dcterms:created>
  <dcterms:modified xsi:type="dcterms:W3CDTF">2023-02-23T15:52:57Z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0x01010093F455C487F51348BAB97E253C5F88B7</vt:lpwstr>
  </property>
</Properties>
</file>